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mela .DESKTOP-8PML2NP\Desktop\BASE DE DATOS\MACROFITAS ACUATICAS\"/>
    </mc:Choice>
  </mc:AlternateContent>
  <bookViews>
    <workbookView xWindow="-120" yWindow="-120" windowWidth="20730" windowHeight="11160" firstSheet="5" activeTab="11"/>
  </bookViews>
  <sheets>
    <sheet name="NOV 2015" sheetId="2" r:id="rId1"/>
    <sheet name="ENE 2016" sheetId="12" r:id="rId2"/>
    <sheet name="ABR 2016" sheetId="13" r:id="rId3"/>
    <sheet name="ENE 2017" sheetId="4" r:id="rId4"/>
    <sheet name="MAY 2017" sheetId="5" r:id="rId5"/>
    <sheet name="OCT 2017" sheetId="6" r:id="rId6"/>
    <sheet name="FEB 2018" sheetId="7" r:id="rId7"/>
    <sheet name="ABR1 2018" sheetId="8" r:id="rId8"/>
    <sheet name="ENE 2019" sheetId="9" r:id="rId9"/>
    <sheet name="DIC 2019" sheetId="10" r:id="rId10"/>
    <sheet name="ABR 2020" sheetId="11" r:id="rId11"/>
    <sheet name="OCT 2020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4" l="1"/>
  <c r="G46" i="14"/>
  <c r="H46" i="14"/>
  <c r="I46" i="14"/>
  <c r="J46" i="14"/>
  <c r="K46" i="14"/>
  <c r="L46" i="14"/>
  <c r="M46" i="14"/>
  <c r="N46" i="14"/>
  <c r="O46" i="14"/>
  <c r="F46" i="14"/>
  <c r="G152" i="14"/>
  <c r="H152" i="14"/>
  <c r="I152" i="14"/>
  <c r="J152" i="14"/>
  <c r="K152" i="14"/>
  <c r="L152" i="14"/>
  <c r="M152" i="14"/>
  <c r="N152" i="14"/>
  <c r="O152" i="14"/>
  <c r="F152" i="14"/>
  <c r="G197" i="14"/>
  <c r="H197" i="14"/>
  <c r="I197" i="14"/>
  <c r="J197" i="14"/>
  <c r="K197" i="14"/>
  <c r="L197" i="14"/>
  <c r="M197" i="14"/>
  <c r="N197" i="14"/>
  <c r="O197" i="14"/>
  <c r="F197" i="14"/>
  <c r="G189" i="14"/>
  <c r="H189" i="14"/>
  <c r="I189" i="14"/>
  <c r="J189" i="14"/>
  <c r="K189" i="14"/>
  <c r="L189" i="14"/>
  <c r="M189" i="14"/>
  <c r="N189" i="14"/>
  <c r="O189" i="14"/>
  <c r="F189" i="14"/>
  <c r="O179" i="14"/>
  <c r="N179" i="14"/>
  <c r="M179" i="14"/>
  <c r="L179" i="14"/>
  <c r="K179" i="14"/>
  <c r="J179" i="14"/>
  <c r="I179" i="14"/>
  <c r="H179" i="14"/>
  <c r="G179" i="14"/>
  <c r="F179" i="14"/>
  <c r="G174" i="14"/>
  <c r="H174" i="14"/>
  <c r="I174" i="14"/>
  <c r="J174" i="14"/>
  <c r="K174" i="14"/>
  <c r="L174" i="14"/>
  <c r="M174" i="14"/>
  <c r="N174" i="14"/>
  <c r="O174" i="14"/>
  <c r="F174" i="14"/>
  <c r="G146" i="14"/>
  <c r="H146" i="14"/>
  <c r="I146" i="14"/>
  <c r="J146" i="14"/>
  <c r="K146" i="14"/>
  <c r="L146" i="14"/>
  <c r="M146" i="14"/>
  <c r="N146" i="14"/>
  <c r="O146" i="14"/>
  <c r="F146" i="14"/>
  <c r="G138" i="14"/>
  <c r="H138" i="14"/>
  <c r="I138" i="14"/>
  <c r="J138" i="14"/>
  <c r="K138" i="14"/>
  <c r="L138" i="14"/>
  <c r="M138" i="14"/>
  <c r="N138" i="14"/>
  <c r="O138" i="14"/>
  <c r="F138" i="14"/>
  <c r="G130" i="14"/>
  <c r="H130" i="14"/>
  <c r="I130" i="14"/>
  <c r="J130" i="14"/>
  <c r="K130" i="14"/>
  <c r="L130" i="14"/>
  <c r="M130" i="14"/>
  <c r="N130" i="14"/>
  <c r="O130" i="14"/>
  <c r="F130" i="14"/>
  <c r="G121" i="14"/>
  <c r="H121" i="14"/>
  <c r="I121" i="14"/>
  <c r="J121" i="14"/>
  <c r="K121" i="14"/>
  <c r="L121" i="14"/>
  <c r="M121" i="14"/>
  <c r="N121" i="14"/>
  <c r="O121" i="14"/>
  <c r="F121" i="14"/>
  <c r="G109" i="14"/>
  <c r="H109" i="14"/>
  <c r="I109" i="14"/>
  <c r="J109" i="14"/>
  <c r="K109" i="14"/>
  <c r="L109" i="14"/>
  <c r="M109" i="14"/>
  <c r="N109" i="14"/>
  <c r="O109" i="14"/>
  <c r="F109" i="14"/>
  <c r="G97" i="14"/>
  <c r="H97" i="14"/>
  <c r="I97" i="14"/>
  <c r="J97" i="14"/>
  <c r="K97" i="14"/>
  <c r="L97" i="14"/>
  <c r="M97" i="14"/>
  <c r="N97" i="14"/>
  <c r="O97" i="14"/>
  <c r="F97" i="14"/>
  <c r="G102" i="14"/>
  <c r="H102" i="14"/>
  <c r="I102" i="14"/>
  <c r="J102" i="14"/>
  <c r="K102" i="14"/>
  <c r="L102" i="14"/>
  <c r="M102" i="14"/>
  <c r="N102" i="14"/>
  <c r="O102" i="14"/>
  <c r="F102" i="14"/>
  <c r="G78" i="14"/>
  <c r="H78" i="14"/>
  <c r="I78" i="14"/>
  <c r="J78" i="14"/>
  <c r="K78" i="14"/>
  <c r="L78" i="14"/>
  <c r="M78" i="14"/>
  <c r="N78" i="14"/>
  <c r="O78" i="14"/>
  <c r="F78" i="14"/>
  <c r="G67" i="14"/>
  <c r="H67" i="14"/>
  <c r="I67" i="14"/>
  <c r="J67" i="14"/>
  <c r="K67" i="14"/>
  <c r="L67" i="14"/>
  <c r="M67" i="14"/>
  <c r="N67" i="14"/>
  <c r="O67" i="14"/>
  <c r="F67" i="14"/>
  <c r="G36" i="14"/>
  <c r="H36" i="14"/>
  <c r="I36" i="14"/>
  <c r="J36" i="14"/>
  <c r="K36" i="14"/>
  <c r="L36" i="14"/>
  <c r="M36" i="14"/>
  <c r="N36" i="14"/>
  <c r="O36" i="14"/>
  <c r="F36" i="14"/>
  <c r="G31" i="14"/>
  <c r="H31" i="14"/>
  <c r="I31" i="14"/>
  <c r="J31" i="14"/>
  <c r="K31" i="14"/>
  <c r="L31" i="14"/>
  <c r="M31" i="14"/>
  <c r="N31" i="14"/>
  <c r="O31" i="14"/>
  <c r="F31" i="14"/>
  <c r="G17" i="14"/>
  <c r="H17" i="14"/>
  <c r="I17" i="14"/>
  <c r="J17" i="14"/>
  <c r="K17" i="14"/>
  <c r="L17" i="14"/>
  <c r="M17" i="14"/>
  <c r="N17" i="14"/>
  <c r="O17" i="14"/>
  <c r="G6" i="14"/>
  <c r="H6" i="14"/>
  <c r="I6" i="14"/>
  <c r="J6" i="14"/>
  <c r="K6" i="14"/>
  <c r="L6" i="14"/>
  <c r="M6" i="14"/>
  <c r="N6" i="14"/>
  <c r="O6" i="14"/>
  <c r="F6" i="14"/>
  <c r="G172" i="5"/>
  <c r="H172" i="5"/>
  <c r="I172" i="5"/>
  <c r="J172" i="5"/>
  <c r="K172" i="5"/>
  <c r="L172" i="5"/>
  <c r="M172" i="5"/>
  <c r="N172" i="5"/>
  <c r="O172" i="5"/>
  <c r="F172" i="5"/>
  <c r="G42" i="11"/>
  <c r="H42" i="11"/>
  <c r="I42" i="11"/>
  <c r="J42" i="11"/>
  <c r="K42" i="11"/>
  <c r="L42" i="11"/>
  <c r="M42" i="11"/>
  <c r="N42" i="11"/>
  <c r="O42" i="11"/>
  <c r="F42" i="11"/>
  <c r="G6" i="11"/>
  <c r="H6" i="11"/>
  <c r="I6" i="11"/>
  <c r="J6" i="11"/>
  <c r="K6" i="11"/>
  <c r="L6" i="11"/>
  <c r="M6" i="11"/>
  <c r="N6" i="11"/>
  <c r="O6" i="11"/>
  <c r="F6" i="11"/>
  <c r="G19" i="11"/>
  <c r="H19" i="11"/>
  <c r="I19" i="11"/>
  <c r="J19" i="11"/>
  <c r="K19" i="11"/>
  <c r="L19" i="11"/>
  <c r="M19" i="11"/>
  <c r="N19" i="11"/>
  <c r="O19" i="11"/>
  <c r="F19" i="11"/>
  <c r="G58" i="4"/>
  <c r="H58" i="4"/>
  <c r="I58" i="4"/>
  <c r="J58" i="4"/>
  <c r="K58" i="4"/>
  <c r="L58" i="4"/>
  <c r="M58" i="4"/>
  <c r="N58" i="4"/>
  <c r="O58" i="4"/>
  <c r="F58" i="4"/>
  <c r="G142" i="12"/>
  <c r="H142" i="12"/>
  <c r="I142" i="12"/>
  <c r="J142" i="12"/>
  <c r="K142" i="12"/>
  <c r="L142" i="12"/>
  <c r="M142" i="12"/>
  <c r="N142" i="12"/>
  <c r="O142" i="12"/>
  <c r="G184" i="11"/>
  <c r="H184" i="11"/>
  <c r="I184" i="11"/>
  <c r="J184" i="11"/>
  <c r="K184" i="11"/>
  <c r="L184" i="11"/>
  <c r="M184" i="11"/>
  <c r="N184" i="11"/>
  <c r="O184" i="11"/>
  <c r="F184" i="11"/>
  <c r="G176" i="11"/>
  <c r="H176" i="11"/>
  <c r="I176" i="11"/>
  <c r="J176" i="11"/>
  <c r="K176" i="11"/>
  <c r="L176" i="11"/>
  <c r="M176" i="11"/>
  <c r="N176" i="11"/>
  <c r="O176" i="11"/>
  <c r="F176" i="11"/>
  <c r="G164" i="11"/>
  <c r="H164" i="11"/>
  <c r="I164" i="11"/>
  <c r="J164" i="11"/>
  <c r="K164" i="11"/>
  <c r="L164" i="11"/>
  <c r="M164" i="11"/>
  <c r="N164" i="11"/>
  <c r="O164" i="11"/>
  <c r="F164" i="11"/>
  <c r="G159" i="11"/>
  <c r="H159" i="11"/>
  <c r="I159" i="11"/>
  <c r="J159" i="11"/>
  <c r="K159" i="11"/>
  <c r="L159" i="11"/>
  <c r="M159" i="11"/>
  <c r="N159" i="11"/>
  <c r="O159" i="11"/>
  <c r="F159" i="11"/>
  <c r="G141" i="11"/>
  <c r="H141" i="11"/>
  <c r="I141" i="11"/>
  <c r="J141" i="11"/>
  <c r="K141" i="11"/>
  <c r="L141" i="11"/>
  <c r="M141" i="11"/>
  <c r="N141" i="11"/>
  <c r="O141" i="11"/>
  <c r="F141" i="11"/>
  <c r="G135" i="11"/>
  <c r="H135" i="11"/>
  <c r="I135" i="11"/>
  <c r="J135" i="11"/>
  <c r="K135" i="11"/>
  <c r="L135" i="11"/>
  <c r="M135" i="11"/>
  <c r="N135" i="11"/>
  <c r="O135" i="11"/>
  <c r="F135" i="11"/>
  <c r="G128" i="11"/>
  <c r="H128" i="11"/>
  <c r="I128" i="11"/>
  <c r="J128" i="11"/>
  <c r="K128" i="11"/>
  <c r="L128" i="11"/>
  <c r="M128" i="11"/>
  <c r="N128" i="11"/>
  <c r="O128" i="11"/>
  <c r="F128" i="11"/>
  <c r="G121" i="11"/>
  <c r="H121" i="11"/>
  <c r="I121" i="11"/>
  <c r="J121" i="11"/>
  <c r="K121" i="11"/>
  <c r="L121" i="11"/>
  <c r="M121" i="11"/>
  <c r="N121" i="11"/>
  <c r="O121" i="11"/>
  <c r="F121" i="11"/>
  <c r="G113" i="11"/>
  <c r="H113" i="11"/>
  <c r="I113" i="11"/>
  <c r="J113" i="11"/>
  <c r="K113" i="11"/>
  <c r="L113" i="11"/>
  <c r="M113" i="11"/>
  <c r="N113" i="11"/>
  <c r="O113" i="11"/>
  <c r="F113" i="11"/>
  <c r="G95" i="11"/>
  <c r="H95" i="11"/>
  <c r="I95" i="11"/>
  <c r="J95" i="11"/>
  <c r="K95" i="11"/>
  <c r="L95" i="11"/>
  <c r="M95" i="11"/>
  <c r="N95" i="11"/>
  <c r="O95" i="11"/>
  <c r="F95" i="11"/>
  <c r="G74" i="11"/>
  <c r="H74" i="11"/>
  <c r="I74" i="11"/>
  <c r="J74" i="11"/>
  <c r="K74" i="11"/>
  <c r="L74" i="11"/>
  <c r="M74" i="11"/>
  <c r="N74" i="11"/>
  <c r="O74" i="11"/>
  <c r="F74" i="11"/>
  <c r="G64" i="11"/>
  <c r="H64" i="11"/>
  <c r="I64" i="11"/>
  <c r="J64" i="11"/>
  <c r="K64" i="11"/>
  <c r="L64" i="11"/>
  <c r="M64" i="11"/>
  <c r="N64" i="11"/>
  <c r="O64" i="11"/>
  <c r="F64" i="11"/>
  <c r="G58" i="11"/>
  <c r="H58" i="11"/>
  <c r="I58" i="11"/>
  <c r="J58" i="11"/>
  <c r="K58" i="11"/>
  <c r="L58" i="11"/>
  <c r="M58" i="11"/>
  <c r="N58" i="11"/>
  <c r="O58" i="11"/>
  <c r="F58" i="11"/>
  <c r="G49" i="11"/>
  <c r="H49" i="11"/>
  <c r="I49" i="11"/>
  <c r="J49" i="11"/>
  <c r="K49" i="11"/>
  <c r="L49" i="11"/>
  <c r="M49" i="11"/>
  <c r="N49" i="11"/>
  <c r="O49" i="11"/>
  <c r="F49" i="11"/>
  <c r="G35" i="11"/>
  <c r="H35" i="11"/>
  <c r="I35" i="11"/>
  <c r="J35" i="11"/>
  <c r="K35" i="11"/>
  <c r="L35" i="11"/>
  <c r="M35" i="11"/>
  <c r="N35" i="11"/>
  <c r="O35" i="11"/>
  <c r="F35" i="11"/>
  <c r="G31" i="11"/>
  <c r="H31" i="11"/>
  <c r="I31" i="11"/>
  <c r="J31" i="11"/>
  <c r="K31" i="11"/>
  <c r="L31" i="11"/>
  <c r="M31" i="11"/>
  <c r="N31" i="11"/>
  <c r="O31" i="11"/>
  <c r="F31" i="11"/>
  <c r="G192" i="10"/>
  <c r="H192" i="10"/>
  <c r="I192" i="10"/>
  <c r="J192" i="10"/>
  <c r="K192" i="10"/>
  <c r="L192" i="10"/>
  <c r="M192" i="10"/>
  <c r="N192" i="10"/>
  <c r="O192" i="10"/>
  <c r="F192" i="10"/>
  <c r="G184" i="10"/>
  <c r="H184" i="10"/>
  <c r="I184" i="10"/>
  <c r="J184" i="10"/>
  <c r="K184" i="10"/>
  <c r="L184" i="10"/>
  <c r="M184" i="10"/>
  <c r="N184" i="10"/>
  <c r="O184" i="10"/>
  <c r="F184" i="10"/>
  <c r="G172" i="10"/>
  <c r="H172" i="10"/>
  <c r="I172" i="10"/>
  <c r="J172" i="10"/>
  <c r="K172" i="10"/>
  <c r="L172" i="10"/>
  <c r="M172" i="10"/>
  <c r="N172" i="10"/>
  <c r="O172" i="10"/>
  <c r="F172" i="10"/>
  <c r="G167" i="10"/>
  <c r="H167" i="10"/>
  <c r="I167" i="10"/>
  <c r="J167" i="10"/>
  <c r="K167" i="10"/>
  <c r="L167" i="10"/>
  <c r="M167" i="10"/>
  <c r="N167" i="10"/>
  <c r="O167" i="10"/>
  <c r="F167" i="10"/>
  <c r="G149" i="10"/>
  <c r="H149" i="10"/>
  <c r="I149" i="10"/>
  <c r="J149" i="10"/>
  <c r="K149" i="10"/>
  <c r="L149" i="10"/>
  <c r="M149" i="10"/>
  <c r="N149" i="10"/>
  <c r="O149" i="10"/>
  <c r="F149" i="10"/>
  <c r="G141" i="10"/>
  <c r="H141" i="10"/>
  <c r="I141" i="10"/>
  <c r="J141" i="10"/>
  <c r="K141" i="10"/>
  <c r="L141" i="10"/>
  <c r="M141" i="10"/>
  <c r="N141" i="10"/>
  <c r="O141" i="10"/>
  <c r="F141" i="10"/>
  <c r="G135" i="10"/>
  <c r="H135" i="10"/>
  <c r="I135" i="10"/>
  <c r="J135" i="10"/>
  <c r="K135" i="10"/>
  <c r="L135" i="10"/>
  <c r="M135" i="10"/>
  <c r="N135" i="10"/>
  <c r="O135" i="10"/>
  <c r="F135" i="10"/>
  <c r="G128" i="10"/>
  <c r="H128" i="10"/>
  <c r="I128" i="10"/>
  <c r="J128" i="10"/>
  <c r="K128" i="10"/>
  <c r="L128" i="10"/>
  <c r="M128" i="10"/>
  <c r="N128" i="10"/>
  <c r="O128" i="10"/>
  <c r="F128" i="10"/>
  <c r="G120" i="10"/>
  <c r="H120" i="10"/>
  <c r="I120" i="10"/>
  <c r="J120" i="10"/>
  <c r="K120" i="10"/>
  <c r="L120" i="10"/>
  <c r="M120" i="10"/>
  <c r="N120" i="10"/>
  <c r="O120" i="10"/>
  <c r="F120" i="10"/>
  <c r="G102" i="10"/>
  <c r="H102" i="10"/>
  <c r="I102" i="10"/>
  <c r="J102" i="10"/>
  <c r="K102" i="10"/>
  <c r="L102" i="10"/>
  <c r="M102" i="10"/>
  <c r="N102" i="10"/>
  <c r="O102" i="10"/>
  <c r="F102" i="10"/>
  <c r="G80" i="10"/>
  <c r="H80" i="10"/>
  <c r="I80" i="10"/>
  <c r="J80" i="10"/>
  <c r="K80" i="10"/>
  <c r="L80" i="10"/>
  <c r="M80" i="10"/>
  <c r="N80" i="10"/>
  <c r="O80" i="10"/>
  <c r="F80" i="10"/>
  <c r="G70" i="10"/>
  <c r="H70" i="10"/>
  <c r="I70" i="10"/>
  <c r="J70" i="10"/>
  <c r="K70" i="10"/>
  <c r="L70" i="10"/>
  <c r="M70" i="10"/>
  <c r="N70" i="10"/>
  <c r="O70" i="10"/>
  <c r="F70" i="10"/>
  <c r="G57" i="10"/>
  <c r="H57" i="10"/>
  <c r="I57" i="10"/>
  <c r="J57" i="10"/>
  <c r="K57" i="10"/>
  <c r="L57" i="10"/>
  <c r="M57" i="10"/>
  <c r="N57" i="10"/>
  <c r="O57" i="10"/>
  <c r="F57" i="10"/>
  <c r="G48" i="10"/>
  <c r="H48" i="10"/>
  <c r="I48" i="10"/>
  <c r="J48" i="10"/>
  <c r="K48" i="10"/>
  <c r="L48" i="10"/>
  <c r="M48" i="10"/>
  <c r="N48" i="10"/>
  <c r="O48" i="10"/>
  <c r="F48" i="10"/>
  <c r="G41" i="10"/>
  <c r="H41" i="10"/>
  <c r="I41" i="10"/>
  <c r="J41" i="10"/>
  <c r="K41" i="10"/>
  <c r="L41" i="10"/>
  <c r="M41" i="10"/>
  <c r="N41" i="10"/>
  <c r="O41" i="10"/>
  <c r="F41" i="10"/>
  <c r="G35" i="10"/>
  <c r="H35" i="10"/>
  <c r="I35" i="10"/>
  <c r="J35" i="10"/>
  <c r="K35" i="10"/>
  <c r="L35" i="10"/>
  <c r="M35" i="10"/>
  <c r="N35" i="10"/>
  <c r="O35" i="10"/>
  <c r="F35" i="10"/>
  <c r="G29" i="10"/>
  <c r="H29" i="10"/>
  <c r="I29" i="10"/>
  <c r="J29" i="10"/>
  <c r="K29" i="10"/>
  <c r="L29" i="10"/>
  <c r="M29" i="10"/>
  <c r="N29" i="10"/>
  <c r="O29" i="10"/>
  <c r="F29" i="10"/>
  <c r="G18" i="10"/>
  <c r="H18" i="10"/>
  <c r="I18" i="10"/>
  <c r="J18" i="10"/>
  <c r="K18" i="10"/>
  <c r="L18" i="10"/>
  <c r="M18" i="10"/>
  <c r="N18" i="10"/>
  <c r="O18" i="10"/>
  <c r="F18" i="10"/>
  <c r="G6" i="10"/>
  <c r="H6" i="10"/>
  <c r="I6" i="10"/>
  <c r="J6" i="10"/>
  <c r="K6" i="10"/>
  <c r="L6" i="10"/>
  <c r="M6" i="10"/>
  <c r="N6" i="10"/>
  <c r="O6" i="10"/>
  <c r="F6" i="10"/>
  <c r="G190" i="9"/>
  <c r="H190" i="9"/>
  <c r="I190" i="9"/>
  <c r="J190" i="9"/>
  <c r="K190" i="9"/>
  <c r="L190" i="9"/>
  <c r="M190" i="9"/>
  <c r="N190" i="9"/>
  <c r="O190" i="9"/>
  <c r="F190" i="9"/>
  <c r="G183" i="9"/>
  <c r="H183" i="9"/>
  <c r="I183" i="9"/>
  <c r="J183" i="9"/>
  <c r="K183" i="9"/>
  <c r="L183" i="9"/>
  <c r="M183" i="9"/>
  <c r="N183" i="9"/>
  <c r="O183" i="9"/>
  <c r="F183" i="9"/>
  <c r="G171" i="9"/>
  <c r="H171" i="9"/>
  <c r="I171" i="9"/>
  <c r="J171" i="9"/>
  <c r="K171" i="9"/>
  <c r="L171" i="9"/>
  <c r="M171" i="9"/>
  <c r="N171" i="9"/>
  <c r="O171" i="9"/>
  <c r="F171" i="9"/>
  <c r="G166" i="9"/>
  <c r="H166" i="9"/>
  <c r="I166" i="9"/>
  <c r="J166" i="9"/>
  <c r="K166" i="9"/>
  <c r="L166" i="9"/>
  <c r="M166" i="9"/>
  <c r="N166" i="9"/>
  <c r="O166" i="9"/>
  <c r="F166" i="9"/>
  <c r="G148" i="9"/>
  <c r="H148" i="9"/>
  <c r="I148" i="9"/>
  <c r="J148" i="9"/>
  <c r="K148" i="9"/>
  <c r="L148" i="9"/>
  <c r="M148" i="9"/>
  <c r="N148" i="9"/>
  <c r="O148" i="9"/>
  <c r="F148" i="9"/>
  <c r="G140" i="9"/>
  <c r="H140" i="9"/>
  <c r="I140" i="9"/>
  <c r="J140" i="9"/>
  <c r="K140" i="9"/>
  <c r="L140" i="9"/>
  <c r="M140" i="9"/>
  <c r="N140" i="9"/>
  <c r="O140" i="9"/>
  <c r="F140" i="9"/>
  <c r="G133" i="9"/>
  <c r="H133" i="9"/>
  <c r="I133" i="9"/>
  <c r="J133" i="9"/>
  <c r="K133" i="9"/>
  <c r="L133" i="9"/>
  <c r="M133" i="9"/>
  <c r="N133" i="9"/>
  <c r="O133" i="9"/>
  <c r="F133" i="9"/>
  <c r="G126" i="9"/>
  <c r="H126" i="9"/>
  <c r="I126" i="9"/>
  <c r="J126" i="9"/>
  <c r="K126" i="9"/>
  <c r="L126" i="9"/>
  <c r="M126" i="9"/>
  <c r="N126" i="9"/>
  <c r="O126" i="9"/>
  <c r="F126" i="9"/>
  <c r="G118" i="9"/>
  <c r="H118" i="9"/>
  <c r="I118" i="9"/>
  <c r="J118" i="9"/>
  <c r="K118" i="9"/>
  <c r="L118" i="9"/>
  <c r="M118" i="9"/>
  <c r="N118" i="9"/>
  <c r="O118" i="9"/>
  <c r="F118" i="9"/>
  <c r="G100" i="9"/>
  <c r="H100" i="9"/>
  <c r="I100" i="9"/>
  <c r="J100" i="9"/>
  <c r="K100" i="9"/>
  <c r="L100" i="9"/>
  <c r="M100" i="9"/>
  <c r="N100" i="9"/>
  <c r="O100" i="9"/>
  <c r="F100" i="9"/>
  <c r="G79" i="9"/>
  <c r="H79" i="9"/>
  <c r="I79" i="9"/>
  <c r="J79" i="9"/>
  <c r="K79" i="9"/>
  <c r="L79" i="9"/>
  <c r="M79" i="9"/>
  <c r="N79" i="9"/>
  <c r="O79" i="9"/>
  <c r="F79" i="9"/>
  <c r="G69" i="9"/>
  <c r="H69" i="9"/>
  <c r="I69" i="9"/>
  <c r="J69" i="9"/>
  <c r="K69" i="9"/>
  <c r="L69" i="9"/>
  <c r="M69" i="9"/>
  <c r="N69" i="9"/>
  <c r="O69" i="9"/>
  <c r="F69" i="9"/>
  <c r="G57" i="9"/>
  <c r="H57" i="9"/>
  <c r="I57" i="9"/>
  <c r="J57" i="9"/>
  <c r="K57" i="9"/>
  <c r="L57" i="9"/>
  <c r="M57" i="9"/>
  <c r="N57" i="9"/>
  <c r="O57" i="9"/>
  <c r="F57" i="9"/>
  <c r="G48" i="9"/>
  <c r="H48" i="9"/>
  <c r="I48" i="9"/>
  <c r="J48" i="9"/>
  <c r="K48" i="9"/>
  <c r="L48" i="9"/>
  <c r="M48" i="9"/>
  <c r="N48" i="9"/>
  <c r="O48" i="9"/>
  <c r="F48" i="9"/>
  <c r="G42" i="9"/>
  <c r="H42" i="9"/>
  <c r="I42" i="9"/>
  <c r="J42" i="9"/>
  <c r="K42" i="9"/>
  <c r="L42" i="9"/>
  <c r="M42" i="9"/>
  <c r="N42" i="9"/>
  <c r="O42" i="9"/>
  <c r="F42" i="9"/>
  <c r="G35" i="9"/>
  <c r="H35" i="9"/>
  <c r="I35" i="9"/>
  <c r="J35" i="9"/>
  <c r="K35" i="9"/>
  <c r="L35" i="9"/>
  <c r="M35" i="9"/>
  <c r="N35" i="9"/>
  <c r="O35" i="9"/>
  <c r="F35" i="9"/>
  <c r="G29" i="9"/>
  <c r="H29" i="9"/>
  <c r="I29" i="9"/>
  <c r="J29" i="9"/>
  <c r="K29" i="9"/>
  <c r="L29" i="9"/>
  <c r="M29" i="9"/>
  <c r="N29" i="9"/>
  <c r="O29" i="9"/>
  <c r="F29" i="9"/>
  <c r="G17" i="9"/>
  <c r="H17" i="9"/>
  <c r="I17" i="9"/>
  <c r="J17" i="9"/>
  <c r="K17" i="9"/>
  <c r="L17" i="9"/>
  <c r="M17" i="9"/>
  <c r="N17" i="9"/>
  <c r="O17" i="9"/>
  <c r="F17" i="9"/>
  <c r="G5" i="9"/>
  <c r="H5" i="9"/>
  <c r="I5" i="9"/>
  <c r="J5" i="9"/>
  <c r="K5" i="9"/>
  <c r="L5" i="9"/>
  <c r="M5" i="9"/>
  <c r="N5" i="9"/>
  <c r="O5" i="9"/>
  <c r="F5" i="9"/>
  <c r="G193" i="8"/>
  <c r="H193" i="8"/>
  <c r="I193" i="8"/>
  <c r="J193" i="8"/>
  <c r="K193" i="8"/>
  <c r="L193" i="8"/>
  <c r="M193" i="8"/>
  <c r="N193" i="8"/>
  <c r="O193" i="8"/>
  <c r="F193" i="8"/>
  <c r="G184" i="8"/>
  <c r="H184" i="8"/>
  <c r="I184" i="8"/>
  <c r="J184" i="8"/>
  <c r="K184" i="8"/>
  <c r="L184" i="8"/>
  <c r="M184" i="8"/>
  <c r="N184" i="8"/>
  <c r="O184" i="8"/>
  <c r="F184" i="8"/>
  <c r="G173" i="8"/>
  <c r="H173" i="8"/>
  <c r="I173" i="8"/>
  <c r="J173" i="8"/>
  <c r="K173" i="8"/>
  <c r="L173" i="8"/>
  <c r="M173" i="8"/>
  <c r="N173" i="8"/>
  <c r="O173" i="8"/>
  <c r="F173" i="8"/>
  <c r="G168" i="8"/>
  <c r="H168" i="8"/>
  <c r="I168" i="8"/>
  <c r="J168" i="8"/>
  <c r="K168" i="8"/>
  <c r="L168" i="8"/>
  <c r="M168" i="8"/>
  <c r="N168" i="8"/>
  <c r="O168" i="8"/>
  <c r="F168" i="8"/>
  <c r="G150" i="8"/>
  <c r="H150" i="8"/>
  <c r="I150" i="8"/>
  <c r="J150" i="8"/>
  <c r="K150" i="8"/>
  <c r="L150" i="8"/>
  <c r="M150" i="8"/>
  <c r="N150" i="8"/>
  <c r="O150" i="8"/>
  <c r="F150" i="8"/>
  <c r="G142" i="8"/>
  <c r="H142" i="8"/>
  <c r="I142" i="8"/>
  <c r="J142" i="8"/>
  <c r="K142" i="8"/>
  <c r="L142" i="8"/>
  <c r="M142" i="8"/>
  <c r="N142" i="8"/>
  <c r="O142" i="8"/>
  <c r="F142" i="8"/>
  <c r="G135" i="8"/>
  <c r="H135" i="8"/>
  <c r="I135" i="8"/>
  <c r="J135" i="8"/>
  <c r="K135" i="8"/>
  <c r="L135" i="8"/>
  <c r="M135" i="8"/>
  <c r="N135" i="8"/>
  <c r="O135" i="8"/>
  <c r="F135" i="8"/>
  <c r="G128" i="8"/>
  <c r="H128" i="8"/>
  <c r="I128" i="8"/>
  <c r="J128" i="8"/>
  <c r="K128" i="8"/>
  <c r="L128" i="8"/>
  <c r="M128" i="8"/>
  <c r="N128" i="8"/>
  <c r="O128" i="8"/>
  <c r="F128" i="8"/>
  <c r="G120" i="8"/>
  <c r="H120" i="8"/>
  <c r="I120" i="8"/>
  <c r="J120" i="8"/>
  <c r="K120" i="8"/>
  <c r="L120" i="8"/>
  <c r="M120" i="8"/>
  <c r="N120" i="8"/>
  <c r="O120" i="8"/>
  <c r="F120" i="8"/>
  <c r="G102" i="8"/>
  <c r="H102" i="8"/>
  <c r="I102" i="8"/>
  <c r="J102" i="8"/>
  <c r="K102" i="8"/>
  <c r="L102" i="8"/>
  <c r="M102" i="8"/>
  <c r="N102" i="8"/>
  <c r="O102" i="8"/>
  <c r="F102" i="8"/>
  <c r="G80" i="8"/>
  <c r="H80" i="8"/>
  <c r="I80" i="8"/>
  <c r="J80" i="8"/>
  <c r="K80" i="8"/>
  <c r="L80" i="8"/>
  <c r="M80" i="8"/>
  <c r="N80" i="8"/>
  <c r="O80" i="8"/>
  <c r="F80" i="8"/>
  <c r="G70" i="8"/>
  <c r="H70" i="8"/>
  <c r="I70" i="8"/>
  <c r="J70" i="8"/>
  <c r="K70" i="8"/>
  <c r="L70" i="8"/>
  <c r="M70" i="8"/>
  <c r="N70" i="8"/>
  <c r="O70" i="8"/>
  <c r="F70" i="8"/>
  <c r="G58" i="8"/>
  <c r="H58" i="8"/>
  <c r="I58" i="8"/>
  <c r="J58" i="8"/>
  <c r="K58" i="8"/>
  <c r="L58" i="8"/>
  <c r="M58" i="8"/>
  <c r="N58" i="8"/>
  <c r="O58" i="8"/>
  <c r="F58" i="8"/>
  <c r="G49" i="8"/>
  <c r="H49" i="8"/>
  <c r="I49" i="8"/>
  <c r="J49" i="8"/>
  <c r="K49" i="8"/>
  <c r="L49" i="8"/>
  <c r="M49" i="8"/>
  <c r="N49" i="8"/>
  <c r="O49" i="8"/>
  <c r="F49" i="8"/>
  <c r="O42" i="8"/>
  <c r="N42" i="8"/>
  <c r="M42" i="8"/>
  <c r="L42" i="8"/>
  <c r="K42" i="8"/>
  <c r="J42" i="8"/>
  <c r="I42" i="8"/>
  <c r="H42" i="8"/>
  <c r="G42" i="8"/>
  <c r="F42" i="8"/>
  <c r="G36" i="8"/>
  <c r="H36" i="8"/>
  <c r="I36" i="8"/>
  <c r="J36" i="8"/>
  <c r="K36" i="8"/>
  <c r="L36" i="8"/>
  <c r="M36" i="8"/>
  <c r="N36" i="8"/>
  <c r="O36" i="8"/>
  <c r="F36" i="8"/>
  <c r="G30" i="8"/>
  <c r="H30" i="8"/>
  <c r="I30" i="8"/>
  <c r="J30" i="8"/>
  <c r="K30" i="8"/>
  <c r="L30" i="8"/>
  <c r="M30" i="8"/>
  <c r="N30" i="8"/>
  <c r="O30" i="8"/>
  <c r="F30" i="8"/>
  <c r="G18" i="8"/>
  <c r="H18" i="8"/>
  <c r="I18" i="8"/>
  <c r="J18" i="8"/>
  <c r="K18" i="8"/>
  <c r="L18" i="8"/>
  <c r="M18" i="8"/>
  <c r="N18" i="8"/>
  <c r="O18" i="8"/>
  <c r="F18" i="8"/>
  <c r="G6" i="8"/>
  <c r="H6" i="8"/>
  <c r="I6" i="8"/>
  <c r="J6" i="8"/>
  <c r="K6" i="8"/>
  <c r="L6" i="8"/>
  <c r="M6" i="8"/>
  <c r="N6" i="8"/>
  <c r="O6" i="8"/>
  <c r="F6" i="8"/>
  <c r="G196" i="7"/>
  <c r="H196" i="7"/>
  <c r="I196" i="7"/>
  <c r="J196" i="7"/>
  <c r="K196" i="7"/>
  <c r="L196" i="7"/>
  <c r="M196" i="7"/>
  <c r="N196" i="7"/>
  <c r="O196" i="7"/>
  <c r="F196" i="7"/>
  <c r="G187" i="7"/>
  <c r="H187" i="7"/>
  <c r="I187" i="7"/>
  <c r="J187" i="7"/>
  <c r="K187" i="7"/>
  <c r="L187" i="7"/>
  <c r="M187" i="7"/>
  <c r="N187" i="7"/>
  <c r="O187" i="7"/>
  <c r="F187" i="7"/>
  <c r="G175" i="7"/>
  <c r="H175" i="7"/>
  <c r="I175" i="7"/>
  <c r="J175" i="7"/>
  <c r="K175" i="7"/>
  <c r="L175" i="7"/>
  <c r="M175" i="7"/>
  <c r="N175" i="7"/>
  <c r="O175" i="7"/>
  <c r="F175" i="7"/>
  <c r="G170" i="7"/>
  <c r="H170" i="7"/>
  <c r="I170" i="7"/>
  <c r="J170" i="7"/>
  <c r="K170" i="7"/>
  <c r="L170" i="7"/>
  <c r="M170" i="7"/>
  <c r="N170" i="7"/>
  <c r="O170" i="7"/>
  <c r="F170" i="7"/>
  <c r="G152" i="7"/>
  <c r="H152" i="7"/>
  <c r="I152" i="7"/>
  <c r="J152" i="7"/>
  <c r="K152" i="7"/>
  <c r="L152" i="7"/>
  <c r="M152" i="7"/>
  <c r="N152" i="7"/>
  <c r="O152" i="7"/>
  <c r="F152" i="7"/>
  <c r="G144" i="7"/>
  <c r="H144" i="7"/>
  <c r="I144" i="7"/>
  <c r="J144" i="7"/>
  <c r="K144" i="7"/>
  <c r="L144" i="7"/>
  <c r="M144" i="7"/>
  <c r="N144" i="7"/>
  <c r="O144" i="7"/>
  <c r="F144" i="7"/>
  <c r="G137" i="7"/>
  <c r="H137" i="7"/>
  <c r="I137" i="7"/>
  <c r="J137" i="7"/>
  <c r="K137" i="7"/>
  <c r="L137" i="7"/>
  <c r="M137" i="7"/>
  <c r="N137" i="7"/>
  <c r="O137" i="7"/>
  <c r="F137" i="7"/>
  <c r="G130" i="7"/>
  <c r="H130" i="7"/>
  <c r="I130" i="7"/>
  <c r="J130" i="7"/>
  <c r="K130" i="7"/>
  <c r="L130" i="7"/>
  <c r="M130" i="7"/>
  <c r="N130" i="7"/>
  <c r="O130" i="7"/>
  <c r="F130" i="7"/>
  <c r="G122" i="7"/>
  <c r="H122" i="7"/>
  <c r="I122" i="7"/>
  <c r="J122" i="7"/>
  <c r="K122" i="7"/>
  <c r="L122" i="7"/>
  <c r="M122" i="7"/>
  <c r="N122" i="7"/>
  <c r="O122" i="7"/>
  <c r="F122" i="7"/>
  <c r="G104" i="7"/>
  <c r="H104" i="7"/>
  <c r="I104" i="7"/>
  <c r="J104" i="7"/>
  <c r="K104" i="7"/>
  <c r="L104" i="7"/>
  <c r="M104" i="7"/>
  <c r="N104" i="7"/>
  <c r="O104" i="7"/>
  <c r="F104" i="7"/>
  <c r="G82" i="7"/>
  <c r="H82" i="7"/>
  <c r="I82" i="7"/>
  <c r="J82" i="7"/>
  <c r="K82" i="7"/>
  <c r="L82" i="7"/>
  <c r="M82" i="7"/>
  <c r="N82" i="7"/>
  <c r="O82" i="7"/>
  <c r="F82" i="7"/>
  <c r="G72" i="7"/>
  <c r="H72" i="7"/>
  <c r="I72" i="7"/>
  <c r="J72" i="7"/>
  <c r="K72" i="7"/>
  <c r="L72" i="7"/>
  <c r="M72" i="7"/>
  <c r="N72" i="7"/>
  <c r="O72" i="7"/>
  <c r="F72" i="7"/>
  <c r="G59" i="7"/>
  <c r="H59" i="7"/>
  <c r="I59" i="7"/>
  <c r="J59" i="7"/>
  <c r="K59" i="7"/>
  <c r="L59" i="7"/>
  <c r="M59" i="7"/>
  <c r="N59" i="7"/>
  <c r="O59" i="7"/>
  <c r="F59" i="7"/>
  <c r="G50" i="7"/>
  <c r="H50" i="7"/>
  <c r="I50" i="7"/>
  <c r="J50" i="7"/>
  <c r="K50" i="7"/>
  <c r="L50" i="7"/>
  <c r="M50" i="7"/>
  <c r="N50" i="7"/>
  <c r="O50" i="7"/>
  <c r="F50" i="7"/>
  <c r="G43" i="7"/>
  <c r="H43" i="7"/>
  <c r="I43" i="7"/>
  <c r="J43" i="7"/>
  <c r="K43" i="7"/>
  <c r="L43" i="7"/>
  <c r="M43" i="7"/>
  <c r="N43" i="7"/>
  <c r="O43" i="7"/>
  <c r="F43" i="7"/>
  <c r="G36" i="7"/>
  <c r="H36" i="7"/>
  <c r="I36" i="7"/>
  <c r="J36" i="7"/>
  <c r="K36" i="7"/>
  <c r="L36" i="7"/>
  <c r="M36" i="7"/>
  <c r="N36" i="7"/>
  <c r="O36" i="7"/>
  <c r="F36" i="7"/>
  <c r="G30" i="7"/>
  <c r="H30" i="7"/>
  <c r="I30" i="7"/>
  <c r="J30" i="7"/>
  <c r="K30" i="7"/>
  <c r="L30" i="7"/>
  <c r="M30" i="7"/>
  <c r="N30" i="7"/>
  <c r="O30" i="7"/>
  <c r="F30" i="7"/>
  <c r="G18" i="7"/>
  <c r="H18" i="7"/>
  <c r="I18" i="7"/>
  <c r="J18" i="7"/>
  <c r="K18" i="7"/>
  <c r="L18" i="7"/>
  <c r="M18" i="7"/>
  <c r="N18" i="7"/>
  <c r="O18" i="7"/>
  <c r="F18" i="7"/>
  <c r="G6" i="7"/>
  <c r="H6" i="7"/>
  <c r="I6" i="7"/>
  <c r="J6" i="7"/>
  <c r="K6" i="7"/>
  <c r="L6" i="7"/>
  <c r="M6" i="7"/>
  <c r="N6" i="7"/>
  <c r="O6" i="7"/>
  <c r="F6" i="7"/>
  <c r="G195" i="6"/>
  <c r="H195" i="6"/>
  <c r="I195" i="6"/>
  <c r="J195" i="6"/>
  <c r="K195" i="6"/>
  <c r="L195" i="6"/>
  <c r="M195" i="6"/>
  <c r="N195" i="6"/>
  <c r="O195" i="6"/>
  <c r="F195" i="6"/>
  <c r="G186" i="6"/>
  <c r="H186" i="6"/>
  <c r="I186" i="6"/>
  <c r="J186" i="6"/>
  <c r="K186" i="6"/>
  <c r="L186" i="6"/>
  <c r="M186" i="6"/>
  <c r="N186" i="6"/>
  <c r="O186" i="6"/>
  <c r="F186" i="6"/>
  <c r="G174" i="6"/>
  <c r="H174" i="6"/>
  <c r="I174" i="6"/>
  <c r="J174" i="6"/>
  <c r="K174" i="6"/>
  <c r="L174" i="6"/>
  <c r="M174" i="6"/>
  <c r="N174" i="6"/>
  <c r="O174" i="6"/>
  <c r="F174" i="6"/>
  <c r="G169" i="6"/>
  <c r="H169" i="6"/>
  <c r="I169" i="6"/>
  <c r="J169" i="6"/>
  <c r="K169" i="6"/>
  <c r="L169" i="6"/>
  <c r="M169" i="6"/>
  <c r="N169" i="6"/>
  <c r="O169" i="6"/>
  <c r="F169" i="6"/>
  <c r="G151" i="6"/>
  <c r="H151" i="6"/>
  <c r="I151" i="6"/>
  <c r="J151" i="6"/>
  <c r="K151" i="6"/>
  <c r="L151" i="6"/>
  <c r="M151" i="6"/>
  <c r="N151" i="6"/>
  <c r="O151" i="6"/>
  <c r="F151" i="6"/>
  <c r="G143" i="6"/>
  <c r="H143" i="6"/>
  <c r="I143" i="6"/>
  <c r="J143" i="6"/>
  <c r="K143" i="6"/>
  <c r="L143" i="6"/>
  <c r="M143" i="6"/>
  <c r="N143" i="6"/>
  <c r="O143" i="6"/>
  <c r="F143" i="6"/>
  <c r="G135" i="6"/>
  <c r="H135" i="6"/>
  <c r="I135" i="6"/>
  <c r="J135" i="6"/>
  <c r="K135" i="6"/>
  <c r="L135" i="6"/>
  <c r="M135" i="6"/>
  <c r="N135" i="6"/>
  <c r="O135" i="6"/>
  <c r="F135" i="6"/>
  <c r="G120" i="6"/>
  <c r="H120" i="6"/>
  <c r="I120" i="6"/>
  <c r="J120" i="6"/>
  <c r="K120" i="6"/>
  <c r="L120" i="6"/>
  <c r="M120" i="6"/>
  <c r="N120" i="6"/>
  <c r="O120" i="6"/>
  <c r="F120" i="6"/>
  <c r="G128" i="6"/>
  <c r="H128" i="6"/>
  <c r="I128" i="6"/>
  <c r="J128" i="6"/>
  <c r="K128" i="6"/>
  <c r="L128" i="6"/>
  <c r="M128" i="6"/>
  <c r="N128" i="6"/>
  <c r="O128" i="6"/>
  <c r="F128" i="6"/>
  <c r="G102" i="6"/>
  <c r="H102" i="6"/>
  <c r="I102" i="6"/>
  <c r="J102" i="6"/>
  <c r="K102" i="6"/>
  <c r="L102" i="6"/>
  <c r="M102" i="6"/>
  <c r="N102" i="6"/>
  <c r="O102" i="6"/>
  <c r="F102" i="6"/>
  <c r="G80" i="6"/>
  <c r="H80" i="6"/>
  <c r="I80" i="6"/>
  <c r="J80" i="6"/>
  <c r="K80" i="6"/>
  <c r="L80" i="6"/>
  <c r="M80" i="6"/>
  <c r="N80" i="6"/>
  <c r="O80" i="6"/>
  <c r="F80" i="6"/>
  <c r="G70" i="6"/>
  <c r="H70" i="6"/>
  <c r="I70" i="6"/>
  <c r="J70" i="6"/>
  <c r="K70" i="6"/>
  <c r="L70" i="6"/>
  <c r="M70" i="6"/>
  <c r="N70" i="6"/>
  <c r="O70" i="6"/>
  <c r="F70" i="6"/>
  <c r="G57" i="6"/>
  <c r="H57" i="6"/>
  <c r="I57" i="6"/>
  <c r="J57" i="6"/>
  <c r="K57" i="6"/>
  <c r="L57" i="6"/>
  <c r="M57" i="6"/>
  <c r="N57" i="6"/>
  <c r="O57" i="6"/>
  <c r="F57" i="6"/>
  <c r="G48" i="6"/>
  <c r="H48" i="6"/>
  <c r="I48" i="6"/>
  <c r="J48" i="6"/>
  <c r="K48" i="6"/>
  <c r="L48" i="6"/>
  <c r="M48" i="6"/>
  <c r="N48" i="6"/>
  <c r="O48" i="6"/>
  <c r="F48" i="6"/>
  <c r="G43" i="6"/>
  <c r="H43" i="6"/>
  <c r="I43" i="6"/>
  <c r="J43" i="6"/>
  <c r="K43" i="6"/>
  <c r="L43" i="6"/>
  <c r="M43" i="6"/>
  <c r="N43" i="6"/>
  <c r="O43" i="6"/>
  <c r="F43" i="6"/>
  <c r="G36" i="6"/>
  <c r="H36" i="6"/>
  <c r="I36" i="6"/>
  <c r="J36" i="6"/>
  <c r="K36" i="6"/>
  <c r="L36" i="6"/>
  <c r="M36" i="6"/>
  <c r="N36" i="6"/>
  <c r="O36" i="6"/>
  <c r="F36" i="6"/>
  <c r="G30" i="6"/>
  <c r="H30" i="6"/>
  <c r="I30" i="6"/>
  <c r="J30" i="6"/>
  <c r="K30" i="6"/>
  <c r="L30" i="6"/>
  <c r="M30" i="6"/>
  <c r="N30" i="6"/>
  <c r="O30" i="6"/>
  <c r="F30" i="6"/>
  <c r="G18" i="6"/>
  <c r="H18" i="6"/>
  <c r="I18" i="6"/>
  <c r="J18" i="6"/>
  <c r="K18" i="6"/>
  <c r="L18" i="6"/>
  <c r="M18" i="6"/>
  <c r="N18" i="6"/>
  <c r="O18" i="6"/>
  <c r="F18" i="6"/>
  <c r="G6" i="6"/>
  <c r="H6" i="6"/>
  <c r="I6" i="6"/>
  <c r="J6" i="6"/>
  <c r="K6" i="6"/>
  <c r="L6" i="6"/>
  <c r="M6" i="6"/>
  <c r="N6" i="6"/>
  <c r="O6" i="6"/>
  <c r="F6" i="6"/>
  <c r="G197" i="5"/>
  <c r="H197" i="5"/>
  <c r="I197" i="5"/>
  <c r="J197" i="5"/>
  <c r="K197" i="5"/>
  <c r="L197" i="5"/>
  <c r="M197" i="5"/>
  <c r="N197" i="5"/>
  <c r="O197" i="5"/>
  <c r="F197" i="5"/>
  <c r="G188" i="5"/>
  <c r="H188" i="5"/>
  <c r="I188" i="5"/>
  <c r="J188" i="5"/>
  <c r="K188" i="5"/>
  <c r="L188" i="5"/>
  <c r="M188" i="5"/>
  <c r="N188" i="5"/>
  <c r="O188" i="5"/>
  <c r="F188" i="5"/>
  <c r="G177" i="5"/>
  <c r="H177" i="5"/>
  <c r="I177" i="5"/>
  <c r="J177" i="5"/>
  <c r="K177" i="5"/>
  <c r="L177" i="5"/>
  <c r="M177" i="5"/>
  <c r="N177" i="5"/>
  <c r="O177" i="5"/>
  <c r="F177" i="5"/>
  <c r="G155" i="5"/>
  <c r="H155" i="5"/>
  <c r="I155" i="5"/>
  <c r="J155" i="5"/>
  <c r="K155" i="5"/>
  <c r="L155" i="5"/>
  <c r="M155" i="5"/>
  <c r="N155" i="5"/>
  <c r="O155" i="5"/>
  <c r="F155" i="5"/>
  <c r="G147" i="5"/>
  <c r="H147" i="5"/>
  <c r="I147" i="5"/>
  <c r="J147" i="5"/>
  <c r="K147" i="5"/>
  <c r="L147" i="5"/>
  <c r="M147" i="5"/>
  <c r="N147" i="5"/>
  <c r="O147" i="5"/>
  <c r="F147" i="5"/>
  <c r="G140" i="5"/>
  <c r="H140" i="5"/>
  <c r="I140" i="5"/>
  <c r="J140" i="5"/>
  <c r="K140" i="5"/>
  <c r="L140" i="5"/>
  <c r="M140" i="5"/>
  <c r="N140" i="5"/>
  <c r="O140" i="5"/>
  <c r="F140" i="5"/>
  <c r="G133" i="5"/>
  <c r="H133" i="5"/>
  <c r="I133" i="5"/>
  <c r="J133" i="5"/>
  <c r="K133" i="5"/>
  <c r="L133" i="5"/>
  <c r="M133" i="5"/>
  <c r="N133" i="5"/>
  <c r="O133" i="5"/>
  <c r="F133" i="5"/>
  <c r="G124" i="5"/>
  <c r="H124" i="5"/>
  <c r="I124" i="5"/>
  <c r="J124" i="5"/>
  <c r="K124" i="5"/>
  <c r="L124" i="5"/>
  <c r="M124" i="5"/>
  <c r="N124" i="5"/>
  <c r="O124" i="5"/>
  <c r="F124" i="5"/>
  <c r="G106" i="5"/>
  <c r="H106" i="5"/>
  <c r="I106" i="5"/>
  <c r="J106" i="5"/>
  <c r="K106" i="5"/>
  <c r="L106" i="5"/>
  <c r="M106" i="5"/>
  <c r="N106" i="5"/>
  <c r="O106" i="5"/>
  <c r="F106" i="5"/>
  <c r="G84" i="5"/>
  <c r="H84" i="5"/>
  <c r="I84" i="5"/>
  <c r="J84" i="5"/>
  <c r="K84" i="5"/>
  <c r="L84" i="5"/>
  <c r="M84" i="5"/>
  <c r="N84" i="5"/>
  <c r="O84" i="5"/>
  <c r="F84" i="5"/>
  <c r="G73" i="5"/>
  <c r="H73" i="5"/>
  <c r="I73" i="5"/>
  <c r="J73" i="5"/>
  <c r="K73" i="5"/>
  <c r="L73" i="5"/>
  <c r="M73" i="5"/>
  <c r="N73" i="5"/>
  <c r="O73" i="5"/>
  <c r="F73" i="5"/>
  <c r="G60" i="5"/>
  <c r="H60" i="5"/>
  <c r="I60" i="5"/>
  <c r="J60" i="5"/>
  <c r="K60" i="5"/>
  <c r="L60" i="5"/>
  <c r="M60" i="5"/>
  <c r="N60" i="5"/>
  <c r="O60" i="5"/>
  <c r="F60" i="5"/>
  <c r="G49" i="5"/>
  <c r="H49" i="5"/>
  <c r="I49" i="5"/>
  <c r="J49" i="5"/>
  <c r="K49" i="5"/>
  <c r="L49" i="5"/>
  <c r="M49" i="5"/>
  <c r="N49" i="5"/>
  <c r="O49" i="5"/>
  <c r="F49" i="5"/>
  <c r="G46" i="5"/>
  <c r="H46" i="5"/>
  <c r="I46" i="5"/>
  <c r="J46" i="5"/>
  <c r="K46" i="5"/>
  <c r="L46" i="5"/>
  <c r="M46" i="5"/>
  <c r="N46" i="5"/>
  <c r="O46" i="5"/>
  <c r="F46" i="5"/>
  <c r="G39" i="5"/>
  <c r="H39" i="5"/>
  <c r="I39" i="5"/>
  <c r="J39" i="5"/>
  <c r="K39" i="5"/>
  <c r="L39" i="5"/>
  <c r="M39" i="5"/>
  <c r="N39" i="5"/>
  <c r="O39" i="5"/>
  <c r="F39" i="5"/>
  <c r="F32" i="5"/>
  <c r="G32" i="5"/>
  <c r="H32" i="5"/>
  <c r="I32" i="5"/>
  <c r="J32" i="5"/>
  <c r="K32" i="5"/>
  <c r="L32" i="5"/>
  <c r="M32" i="5"/>
  <c r="N32" i="5"/>
  <c r="O32" i="5"/>
  <c r="G20" i="5"/>
  <c r="H20" i="5"/>
  <c r="I20" i="5"/>
  <c r="J20" i="5"/>
  <c r="K20" i="5"/>
  <c r="L20" i="5"/>
  <c r="M20" i="5"/>
  <c r="N20" i="5"/>
  <c r="O20" i="5"/>
  <c r="F20" i="5"/>
  <c r="G7" i="5"/>
  <c r="H7" i="5"/>
  <c r="I7" i="5"/>
  <c r="J7" i="5"/>
  <c r="K7" i="5"/>
  <c r="L7" i="5"/>
  <c r="M7" i="5"/>
  <c r="N7" i="5"/>
  <c r="O7" i="5"/>
  <c r="F7" i="5"/>
  <c r="G191" i="4"/>
  <c r="H191" i="4"/>
  <c r="I191" i="4"/>
  <c r="J191" i="4"/>
  <c r="K191" i="4"/>
  <c r="L191" i="4"/>
  <c r="M191" i="4"/>
  <c r="N191" i="4"/>
  <c r="O191" i="4"/>
  <c r="F191" i="4"/>
  <c r="G182" i="4"/>
  <c r="H182" i="4"/>
  <c r="I182" i="4"/>
  <c r="J182" i="4"/>
  <c r="K182" i="4"/>
  <c r="L182" i="4"/>
  <c r="M182" i="4"/>
  <c r="N182" i="4"/>
  <c r="O182" i="4"/>
  <c r="F182" i="4"/>
  <c r="G170" i="4"/>
  <c r="H170" i="4"/>
  <c r="I170" i="4"/>
  <c r="J170" i="4"/>
  <c r="K170" i="4"/>
  <c r="L170" i="4"/>
  <c r="M170" i="4"/>
  <c r="N170" i="4"/>
  <c r="O170" i="4"/>
  <c r="F170" i="4"/>
  <c r="G164" i="4"/>
  <c r="H164" i="4"/>
  <c r="I164" i="4"/>
  <c r="J164" i="4"/>
  <c r="K164" i="4"/>
  <c r="L164" i="4"/>
  <c r="M164" i="4"/>
  <c r="N164" i="4"/>
  <c r="O164" i="4"/>
  <c r="F164" i="4"/>
  <c r="G147" i="4"/>
  <c r="H147" i="4"/>
  <c r="I147" i="4"/>
  <c r="J147" i="4"/>
  <c r="K147" i="4"/>
  <c r="L147" i="4"/>
  <c r="M147" i="4"/>
  <c r="N147" i="4"/>
  <c r="O147" i="4"/>
  <c r="F147" i="4"/>
  <c r="G139" i="4"/>
  <c r="H139" i="4"/>
  <c r="I139" i="4"/>
  <c r="J139" i="4"/>
  <c r="K139" i="4"/>
  <c r="L139" i="4"/>
  <c r="M139" i="4"/>
  <c r="N139" i="4"/>
  <c r="O139" i="4"/>
  <c r="F139" i="4"/>
  <c r="G132" i="4"/>
  <c r="H132" i="4"/>
  <c r="I132" i="4"/>
  <c r="J132" i="4"/>
  <c r="K132" i="4"/>
  <c r="L132" i="4"/>
  <c r="M132" i="4"/>
  <c r="N132" i="4"/>
  <c r="O132" i="4"/>
  <c r="F132" i="4"/>
  <c r="G125" i="4"/>
  <c r="H125" i="4"/>
  <c r="I125" i="4"/>
  <c r="J125" i="4"/>
  <c r="K125" i="4"/>
  <c r="L125" i="4"/>
  <c r="M125" i="4"/>
  <c r="N125" i="4"/>
  <c r="O125" i="4"/>
  <c r="F125" i="4"/>
  <c r="G114" i="4"/>
  <c r="H114" i="4"/>
  <c r="I114" i="4"/>
  <c r="J114" i="4"/>
  <c r="K114" i="4"/>
  <c r="L114" i="4"/>
  <c r="M114" i="4"/>
  <c r="N114" i="4"/>
  <c r="O114" i="4"/>
  <c r="F114" i="4"/>
  <c r="G93" i="4"/>
  <c r="H93" i="4"/>
  <c r="I93" i="4"/>
  <c r="J93" i="4"/>
  <c r="K93" i="4"/>
  <c r="L93" i="4"/>
  <c r="M93" i="4"/>
  <c r="N93" i="4"/>
  <c r="O93" i="4"/>
  <c r="F93" i="4"/>
  <c r="G81" i="4"/>
  <c r="H81" i="4"/>
  <c r="I81" i="4"/>
  <c r="J81" i="4"/>
  <c r="K81" i="4"/>
  <c r="L81" i="4"/>
  <c r="M81" i="4"/>
  <c r="N81" i="4"/>
  <c r="O81" i="4"/>
  <c r="F81" i="4"/>
  <c r="G71" i="4"/>
  <c r="H71" i="4"/>
  <c r="I71" i="4"/>
  <c r="J71" i="4"/>
  <c r="K71" i="4"/>
  <c r="L71" i="4"/>
  <c r="M71" i="4"/>
  <c r="N71" i="4"/>
  <c r="O71" i="4"/>
  <c r="F71" i="4"/>
  <c r="G48" i="4"/>
  <c r="H48" i="4"/>
  <c r="I48" i="4"/>
  <c r="J48" i="4"/>
  <c r="K48" i="4"/>
  <c r="L48" i="4"/>
  <c r="M48" i="4"/>
  <c r="N48" i="4"/>
  <c r="O48" i="4"/>
  <c r="F48" i="4"/>
  <c r="G41" i="4"/>
  <c r="H41" i="4"/>
  <c r="I41" i="4"/>
  <c r="J41" i="4"/>
  <c r="K41" i="4"/>
  <c r="L41" i="4"/>
  <c r="M41" i="4"/>
  <c r="N41" i="4"/>
  <c r="O41" i="4"/>
  <c r="F41" i="4"/>
  <c r="G34" i="4"/>
  <c r="H34" i="4"/>
  <c r="I34" i="4"/>
  <c r="J34" i="4"/>
  <c r="K34" i="4"/>
  <c r="L34" i="4"/>
  <c r="M34" i="4"/>
  <c r="N34" i="4"/>
  <c r="O34" i="4"/>
  <c r="F34" i="4"/>
  <c r="G30" i="4"/>
  <c r="H30" i="4"/>
  <c r="I30" i="4"/>
  <c r="J30" i="4"/>
  <c r="K30" i="4"/>
  <c r="L30" i="4"/>
  <c r="M30" i="4"/>
  <c r="N30" i="4"/>
  <c r="O30" i="4"/>
  <c r="F30" i="4"/>
  <c r="G18" i="4"/>
  <c r="H18" i="4"/>
  <c r="I18" i="4"/>
  <c r="J18" i="4"/>
  <c r="K18" i="4"/>
  <c r="L18" i="4"/>
  <c r="M18" i="4"/>
  <c r="N18" i="4"/>
  <c r="O18" i="4"/>
  <c r="F18" i="4"/>
  <c r="G7" i="4"/>
  <c r="H7" i="4"/>
  <c r="I7" i="4"/>
  <c r="J7" i="4"/>
  <c r="K7" i="4"/>
  <c r="L7" i="4"/>
  <c r="M7" i="4"/>
  <c r="N7" i="4"/>
  <c r="O7" i="4"/>
  <c r="F7" i="4"/>
  <c r="G191" i="13"/>
  <c r="H191" i="13"/>
  <c r="I191" i="13"/>
  <c r="J191" i="13"/>
  <c r="K191" i="13"/>
  <c r="L191" i="13"/>
  <c r="M191" i="13"/>
  <c r="N191" i="13"/>
  <c r="O191" i="13"/>
  <c r="F191" i="13"/>
  <c r="G182" i="13"/>
  <c r="H182" i="13"/>
  <c r="I182" i="13"/>
  <c r="J182" i="13"/>
  <c r="K182" i="13"/>
  <c r="L182" i="13"/>
  <c r="M182" i="13"/>
  <c r="N182" i="13"/>
  <c r="O182" i="13"/>
  <c r="F182" i="13"/>
  <c r="G170" i="13"/>
  <c r="H170" i="13"/>
  <c r="I170" i="13"/>
  <c r="J170" i="13"/>
  <c r="K170" i="13"/>
  <c r="L170" i="13"/>
  <c r="M170" i="13"/>
  <c r="N170" i="13"/>
  <c r="O170" i="13"/>
  <c r="F170" i="13"/>
  <c r="G165" i="13"/>
  <c r="H165" i="13"/>
  <c r="I165" i="13"/>
  <c r="J165" i="13"/>
  <c r="K165" i="13"/>
  <c r="L165" i="13"/>
  <c r="M165" i="13"/>
  <c r="N165" i="13"/>
  <c r="O165" i="13"/>
  <c r="F165" i="13"/>
  <c r="G147" i="13"/>
  <c r="H147" i="13"/>
  <c r="I147" i="13"/>
  <c r="J147" i="13"/>
  <c r="K147" i="13"/>
  <c r="L147" i="13"/>
  <c r="M147" i="13"/>
  <c r="N147" i="13"/>
  <c r="O147" i="13"/>
  <c r="F147" i="13"/>
  <c r="G139" i="13"/>
  <c r="H139" i="13"/>
  <c r="I139" i="13"/>
  <c r="J139" i="13"/>
  <c r="K139" i="13"/>
  <c r="L139" i="13"/>
  <c r="M139" i="13"/>
  <c r="N139" i="13"/>
  <c r="O139" i="13"/>
  <c r="F139" i="13"/>
  <c r="G131" i="13"/>
  <c r="H131" i="13"/>
  <c r="I131" i="13"/>
  <c r="J131" i="13"/>
  <c r="K131" i="13"/>
  <c r="L131" i="13"/>
  <c r="M131" i="13"/>
  <c r="N131" i="13"/>
  <c r="O131" i="13"/>
  <c r="F131" i="13"/>
  <c r="G123" i="13"/>
  <c r="H123" i="13"/>
  <c r="I123" i="13"/>
  <c r="J123" i="13"/>
  <c r="K123" i="13"/>
  <c r="L123" i="13"/>
  <c r="M123" i="13"/>
  <c r="N123" i="13"/>
  <c r="O123" i="13"/>
  <c r="F123" i="13"/>
  <c r="G112" i="13"/>
  <c r="H112" i="13"/>
  <c r="I112" i="13"/>
  <c r="J112" i="13"/>
  <c r="K112" i="13"/>
  <c r="L112" i="13"/>
  <c r="M112" i="13"/>
  <c r="N112" i="13"/>
  <c r="O112" i="13"/>
  <c r="F112" i="13"/>
  <c r="G91" i="13"/>
  <c r="H91" i="13"/>
  <c r="I91" i="13"/>
  <c r="J91" i="13"/>
  <c r="K91" i="13"/>
  <c r="L91" i="13"/>
  <c r="M91" i="13"/>
  <c r="N91" i="13"/>
  <c r="O91" i="13"/>
  <c r="F91" i="13"/>
  <c r="G79" i="13"/>
  <c r="H79" i="13"/>
  <c r="I79" i="13"/>
  <c r="J79" i="13"/>
  <c r="K79" i="13"/>
  <c r="L79" i="13"/>
  <c r="M79" i="13"/>
  <c r="N79" i="13"/>
  <c r="O79" i="13"/>
  <c r="F79" i="13"/>
  <c r="G69" i="13"/>
  <c r="H69" i="13"/>
  <c r="I69" i="13"/>
  <c r="J69" i="13"/>
  <c r="K69" i="13"/>
  <c r="L69" i="13"/>
  <c r="M69" i="13"/>
  <c r="N69" i="13"/>
  <c r="O69" i="13"/>
  <c r="F69" i="13"/>
  <c r="G58" i="13"/>
  <c r="H58" i="13"/>
  <c r="I58" i="13"/>
  <c r="J58" i="13"/>
  <c r="K58" i="13"/>
  <c r="L58" i="13"/>
  <c r="M58" i="13"/>
  <c r="N58" i="13"/>
  <c r="O58" i="13"/>
  <c r="F58" i="13"/>
  <c r="G47" i="13"/>
  <c r="H47" i="13"/>
  <c r="I47" i="13"/>
  <c r="J47" i="13"/>
  <c r="K47" i="13"/>
  <c r="L47" i="13"/>
  <c r="M47" i="13"/>
  <c r="N47" i="13"/>
  <c r="O47" i="13"/>
  <c r="F47" i="13"/>
  <c r="G40" i="13"/>
  <c r="H40" i="13"/>
  <c r="I40" i="13"/>
  <c r="J40" i="13"/>
  <c r="K40" i="13"/>
  <c r="L40" i="13"/>
  <c r="M40" i="13"/>
  <c r="N40" i="13"/>
  <c r="O40" i="13"/>
  <c r="F40" i="13"/>
  <c r="G34" i="13"/>
  <c r="H34" i="13"/>
  <c r="I34" i="13"/>
  <c r="J34" i="13"/>
  <c r="K34" i="13"/>
  <c r="L34" i="13"/>
  <c r="M34" i="13"/>
  <c r="N34" i="13"/>
  <c r="O34" i="13"/>
  <c r="F34" i="13"/>
  <c r="G29" i="13"/>
  <c r="H29" i="13"/>
  <c r="I29" i="13"/>
  <c r="J29" i="13"/>
  <c r="K29" i="13"/>
  <c r="L29" i="13"/>
  <c r="M29" i="13"/>
  <c r="N29" i="13"/>
  <c r="O29" i="13"/>
  <c r="F29" i="13"/>
  <c r="G17" i="13"/>
  <c r="H17" i="13"/>
  <c r="I17" i="13"/>
  <c r="J17" i="13"/>
  <c r="K17" i="13"/>
  <c r="L17" i="13"/>
  <c r="M17" i="13"/>
  <c r="N17" i="13"/>
  <c r="O17" i="13"/>
  <c r="F17" i="13"/>
  <c r="G6" i="13"/>
  <c r="H6" i="13"/>
  <c r="I6" i="13"/>
  <c r="J6" i="13"/>
  <c r="K6" i="13"/>
  <c r="L6" i="13"/>
  <c r="M6" i="13"/>
  <c r="N6" i="13"/>
  <c r="O6" i="13"/>
  <c r="F6" i="13"/>
  <c r="G194" i="12"/>
  <c r="H194" i="12"/>
  <c r="I194" i="12"/>
  <c r="J194" i="12"/>
  <c r="K194" i="12"/>
  <c r="L194" i="12"/>
  <c r="M194" i="12"/>
  <c r="N194" i="12"/>
  <c r="O194" i="12"/>
  <c r="F194" i="12"/>
  <c r="G173" i="12"/>
  <c r="H173" i="12"/>
  <c r="I173" i="12"/>
  <c r="J173" i="12"/>
  <c r="K173" i="12"/>
  <c r="L173" i="12"/>
  <c r="M173" i="12"/>
  <c r="N173" i="12"/>
  <c r="O173" i="12"/>
  <c r="F173" i="12"/>
  <c r="G185" i="12"/>
  <c r="H185" i="12"/>
  <c r="I185" i="12"/>
  <c r="J185" i="12"/>
  <c r="K185" i="12"/>
  <c r="L185" i="12"/>
  <c r="M185" i="12"/>
  <c r="N185" i="12"/>
  <c r="O185" i="12"/>
  <c r="F185" i="12"/>
  <c r="G168" i="12"/>
  <c r="H168" i="12"/>
  <c r="I168" i="12"/>
  <c r="J168" i="12"/>
  <c r="K168" i="12"/>
  <c r="L168" i="12"/>
  <c r="M168" i="12"/>
  <c r="N168" i="12"/>
  <c r="O168" i="12"/>
  <c r="F168" i="12"/>
  <c r="G150" i="12"/>
  <c r="H150" i="12"/>
  <c r="I150" i="12"/>
  <c r="J150" i="12"/>
  <c r="K150" i="12"/>
  <c r="L150" i="12"/>
  <c r="M150" i="12"/>
  <c r="N150" i="12"/>
  <c r="O150" i="12"/>
  <c r="F150" i="12"/>
  <c r="F142" i="12"/>
  <c r="G134" i="12"/>
  <c r="H134" i="12"/>
  <c r="I134" i="12"/>
  <c r="J134" i="12"/>
  <c r="K134" i="12"/>
  <c r="L134" i="12"/>
  <c r="M134" i="12"/>
  <c r="N134" i="12"/>
  <c r="O134" i="12"/>
  <c r="F134" i="12"/>
  <c r="G126" i="12"/>
  <c r="H126" i="12"/>
  <c r="I126" i="12"/>
  <c r="J126" i="12"/>
  <c r="K126" i="12"/>
  <c r="L126" i="12"/>
  <c r="M126" i="12"/>
  <c r="N126" i="12"/>
  <c r="O126" i="12"/>
  <c r="F126" i="12"/>
  <c r="G115" i="12"/>
  <c r="H115" i="12"/>
  <c r="I115" i="12"/>
  <c r="J115" i="12"/>
  <c r="K115" i="12"/>
  <c r="L115" i="12"/>
  <c r="M115" i="12"/>
  <c r="N115" i="12"/>
  <c r="O115" i="12"/>
  <c r="F115" i="12"/>
  <c r="G94" i="12"/>
  <c r="H94" i="12"/>
  <c r="I94" i="12"/>
  <c r="J94" i="12"/>
  <c r="K94" i="12"/>
  <c r="L94" i="12"/>
  <c r="M94" i="12"/>
  <c r="N94" i="12"/>
  <c r="O94" i="12"/>
  <c r="F94" i="12"/>
  <c r="G82" i="12"/>
  <c r="H82" i="12"/>
  <c r="I82" i="12"/>
  <c r="J82" i="12"/>
  <c r="K82" i="12"/>
  <c r="L82" i="12"/>
  <c r="M82" i="12"/>
  <c r="N82" i="12"/>
  <c r="O82" i="12"/>
  <c r="F82" i="12"/>
  <c r="G72" i="12"/>
  <c r="H72" i="12"/>
  <c r="I72" i="12"/>
  <c r="J72" i="12"/>
  <c r="K72" i="12"/>
  <c r="L72" i="12"/>
  <c r="M72" i="12"/>
  <c r="N72" i="12"/>
  <c r="O72" i="12"/>
  <c r="F72" i="12"/>
  <c r="G61" i="12"/>
  <c r="H61" i="12"/>
  <c r="I61" i="12"/>
  <c r="J61" i="12"/>
  <c r="K61" i="12"/>
  <c r="L61" i="12"/>
  <c r="M61" i="12"/>
  <c r="N61" i="12"/>
  <c r="O61" i="12"/>
  <c r="F61" i="12"/>
  <c r="G50" i="12"/>
  <c r="H50" i="12"/>
  <c r="I50" i="12"/>
  <c r="J50" i="12"/>
  <c r="K50" i="12"/>
  <c r="L50" i="12"/>
  <c r="M50" i="12"/>
  <c r="N50" i="12"/>
  <c r="O50" i="12"/>
  <c r="F50" i="12"/>
  <c r="G42" i="12"/>
  <c r="H42" i="12"/>
  <c r="I42" i="12"/>
  <c r="J42" i="12"/>
  <c r="K42" i="12"/>
  <c r="L42" i="12"/>
  <c r="M42" i="12"/>
  <c r="N42" i="12"/>
  <c r="O42" i="12"/>
  <c r="F42" i="12"/>
  <c r="G35" i="12"/>
  <c r="H35" i="12"/>
  <c r="I35" i="12"/>
  <c r="J35" i="12"/>
  <c r="K35" i="12"/>
  <c r="L35" i="12"/>
  <c r="M35" i="12"/>
  <c r="N35" i="12"/>
  <c r="O35" i="12"/>
  <c r="F35" i="12"/>
  <c r="G29" i="12"/>
  <c r="H29" i="12"/>
  <c r="I29" i="12"/>
  <c r="J29" i="12"/>
  <c r="K29" i="12"/>
  <c r="L29" i="12"/>
  <c r="M29" i="12"/>
  <c r="N29" i="12"/>
  <c r="O29" i="12"/>
  <c r="F29" i="12"/>
  <c r="G17" i="12"/>
  <c r="H17" i="12"/>
  <c r="I17" i="12"/>
  <c r="J17" i="12"/>
  <c r="K17" i="12"/>
  <c r="L17" i="12"/>
  <c r="M17" i="12"/>
  <c r="N17" i="12"/>
  <c r="O17" i="12"/>
  <c r="F17" i="12"/>
  <c r="G6" i="12"/>
  <c r="H6" i="12"/>
  <c r="I6" i="12"/>
  <c r="J6" i="12"/>
  <c r="K6" i="12"/>
  <c r="L6" i="12"/>
  <c r="M6" i="12"/>
  <c r="N6" i="12"/>
  <c r="O6" i="12"/>
  <c r="F6" i="12"/>
  <c r="G196" i="2"/>
  <c r="H196" i="2"/>
  <c r="I196" i="2"/>
  <c r="J196" i="2"/>
  <c r="K196" i="2"/>
  <c r="L196" i="2"/>
  <c r="M196" i="2"/>
  <c r="N196" i="2"/>
  <c r="O196" i="2"/>
  <c r="F196" i="2"/>
  <c r="G187" i="2"/>
  <c r="H187" i="2"/>
  <c r="I187" i="2"/>
  <c r="J187" i="2"/>
  <c r="K187" i="2"/>
  <c r="L187" i="2"/>
  <c r="M187" i="2"/>
  <c r="N187" i="2"/>
  <c r="O187" i="2"/>
  <c r="F187" i="2"/>
  <c r="G175" i="2"/>
  <c r="H175" i="2"/>
  <c r="I175" i="2"/>
  <c r="J175" i="2"/>
  <c r="K175" i="2"/>
  <c r="L175" i="2"/>
  <c r="M175" i="2"/>
  <c r="N175" i="2"/>
  <c r="O175" i="2"/>
  <c r="F175" i="2"/>
  <c r="G170" i="2"/>
  <c r="H170" i="2"/>
  <c r="I170" i="2"/>
  <c r="J170" i="2"/>
  <c r="K170" i="2"/>
  <c r="L170" i="2"/>
  <c r="M170" i="2"/>
  <c r="N170" i="2"/>
  <c r="O170" i="2"/>
  <c r="F170" i="2"/>
  <c r="G152" i="2"/>
  <c r="H152" i="2"/>
  <c r="I152" i="2"/>
  <c r="J152" i="2"/>
  <c r="K152" i="2"/>
  <c r="L152" i="2"/>
  <c r="M152" i="2"/>
  <c r="N152" i="2"/>
  <c r="O152" i="2"/>
  <c r="F152" i="2"/>
  <c r="G144" i="2"/>
  <c r="H144" i="2"/>
  <c r="I144" i="2"/>
  <c r="J144" i="2"/>
  <c r="K144" i="2"/>
  <c r="L144" i="2"/>
  <c r="M144" i="2"/>
  <c r="N144" i="2"/>
  <c r="O144" i="2"/>
  <c r="F144" i="2"/>
  <c r="G136" i="2"/>
  <c r="H136" i="2"/>
  <c r="I136" i="2"/>
  <c r="J136" i="2"/>
  <c r="K136" i="2"/>
  <c r="L136" i="2"/>
  <c r="M136" i="2"/>
  <c r="N136" i="2"/>
  <c r="O136" i="2"/>
  <c r="F136" i="2"/>
  <c r="F127" i="2"/>
  <c r="G127" i="2"/>
  <c r="H127" i="2"/>
  <c r="I127" i="2"/>
  <c r="J127" i="2"/>
  <c r="K127" i="2"/>
  <c r="L127" i="2"/>
  <c r="M127" i="2"/>
  <c r="N127" i="2"/>
  <c r="O127" i="2"/>
  <c r="G116" i="2"/>
  <c r="H116" i="2"/>
  <c r="I116" i="2"/>
  <c r="J116" i="2"/>
  <c r="K116" i="2"/>
  <c r="L116" i="2"/>
  <c r="M116" i="2"/>
  <c r="N116" i="2"/>
  <c r="O116" i="2"/>
  <c r="F116" i="2"/>
  <c r="G95" i="2"/>
  <c r="H95" i="2"/>
  <c r="I95" i="2"/>
  <c r="J95" i="2"/>
  <c r="K95" i="2"/>
  <c r="L95" i="2"/>
  <c r="M95" i="2"/>
  <c r="N95" i="2"/>
  <c r="O95" i="2"/>
  <c r="F95" i="2"/>
  <c r="G83" i="2"/>
  <c r="H83" i="2"/>
  <c r="I83" i="2"/>
  <c r="J83" i="2"/>
  <c r="K83" i="2"/>
  <c r="L83" i="2"/>
  <c r="M83" i="2"/>
  <c r="N83" i="2"/>
  <c r="F83" i="2"/>
  <c r="O62" i="2"/>
  <c r="G73" i="2"/>
  <c r="H73" i="2"/>
  <c r="I73" i="2"/>
  <c r="J73" i="2"/>
  <c r="K73" i="2"/>
  <c r="L73" i="2"/>
  <c r="M73" i="2"/>
  <c r="N73" i="2"/>
  <c r="O73" i="2"/>
  <c r="F73" i="2"/>
  <c r="G62" i="2"/>
  <c r="H62" i="2"/>
  <c r="I62" i="2"/>
  <c r="J62" i="2"/>
  <c r="K62" i="2"/>
  <c r="L62" i="2"/>
  <c r="M62" i="2"/>
  <c r="N62" i="2"/>
  <c r="F62" i="2"/>
  <c r="G51" i="2"/>
  <c r="H51" i="2"/>
  <c r="I51" i="2"/>
  <c r="J51" i="2"/>
  <c r="K51" i="2"/>
  <c r="L51" i="2"/>
  <c r="M51" i="2"/>
  <c r="N51" i="2"/>
  <c r="O51" i="2"/>
  <c r="F51" i="2"/>
  <c r="G43" i="2"/>
  <c r="H43" i="2"/>
  <c r="I43" i="2"/>
  <c r="J43" i="2"/>
  <c r="K43" i="2"/>
  <c r="L43" i="2"/>
  <c r="M43" i="2"/>
  <c r="N43" i="2"/>
  <c r="O43" i="2"/>
  <c r="F43" i="2"/>
  <c r="G36" i="2"/>
  <c r="H36" i="2"/>
  <c r="I36" i="2"/>
  <c r="J36" i="2"/>
  <c r="K36" i="2"/>
  <c r="L36" i="2"/>
  <c r="M36" i="2"/>
  <c r="N36" i="2"/>
  <c r="O36" i="2"/>
  <c r="F36" i="2"/>
  <c r="G30" i="2"/>
  <c r="H30" i="2"/>
  <c r="I30" i="2"/>
  <c r="J30" i="2"/>
  <c r="K30" i="2"/>
  <c r="L30" i="2"/>
  <c r="M30" i="2"/>
  <c r="N30" i="2"/>
  <c r="O30" i="2"/>
  <c r="F30" i="2"/>
  <c r="G18" i="2"/>
  <c r="H18" i="2"/>
  <c r="I18" i="2"/>
  <c r="J18" i="2"/>
  <c r="K18" i="2"/>
  <c r="L18" i="2"/>
  <c r="M18" i="2"/>
  <c r="N18" i="2"/>
  <c r="O18" i="2"/>
  <c r="F18" i="2"/>
  <c r="G7" i="2"/>
  <c r="H7" i="2"/>
  <c r="I7" i="2"/>
  <c r="J7" i="2"/>
  <c r="K7" i="2"/>
  <c r="L7" i="2"/>
  <c r="M7" i="2"/>
  <c r="N7" i="2"/>
  <c r="O7" i="2"/>
  <c r="F7" i="2"/>
</calcChain>
</file>

<file path=xl/sharedStrings.xml><?xml version="1.0" encoding="utf-8"?>
<sst xmlns="http://schemas.openxmlformats.org/spreadsheetml/2006/main" count="7787" uniqueCount="1344">
  <si>
    <t>Cruces superior</t>
  </si>
  <si>
    <t>Río Cudico</t>
  </si>
  <si>
    <t>Río Nanihue</t>
  </si>
  <si>
    <t>Cabo Blanco</t>
  </si>
  <si>
    <t>073-074</t>
  </si>
  <si>
    <t>074-075</t>
  </si>
  <si>
    <t>075-076</t>
  </si>
  <si>
    <t>076-077</t>
  </si>
  <si>
    <t xml:space="preserve">sector </t>
  </si>
  <si>
    <t xml:space="preserve">L .Laevigatus </t>
  </si>
  <si>
    <t>E .densa</t>
  </si>
  <si>
    <t>P. pusillus</t>
  </si>
  <si>
    <t>P. lucens</t>
  </si>
  <si>
    <t>N. alba</t>
  </si>
  <si>
    <t>S. montevidensis</t>
  </si>
  <si>
    <t>S.californicus</t>
  </si>
  <si>
    <t>Vatro</t>
  </si>
  <si>
    <t>L plepoides</t>
  </si>
  <si>
    <t>Myriophyllum</t>
  </si>
  <si>
    <t>waypoint</t>
  </si>
  <si>
    <t>coordenadas</t>
  </si>
  <si>
    <t>39°46'58.25''</t>
  </si>
  <si>
    <t>Cabo blanco</t>
  </si>
  <si>
    <t>73°15'42.28''</t>
  </si>
  <si>
    <t>39°46'48.88''</t>
  </si>
  <si>
    <t>39°46'35.26''</t>
  </si>
  <si>
    <t>73°15'25.82''</t>
  </si>
  <si>
    <t>73°15'11.27''</t>
  </si>
  <si>
    <t>39°46'40.43''</t>
  </si>
  <si>
    <t>73°15'00.12''</t>
  </si>
  <si>
    <t>La Dehesa</t>
  </si>
  <si>
    <t>077-078</t>
  </si>
  <si>
    <t>078-079</t>
  </si>
  <si>
    <t>079-080</t>
  </si>
  <si>
    <t>080-081</t>
  </si>
  <si>
    <t>081-082</t>
  </si>
  <si>
    <t>082-083</t>
  </si>
  <si>
    <t xml:space="preserve">La Culebra </t>
  </si>
  <si>
    <t>083-084</t>
  </si>
  <si>
    <t>084-085</t>
  </si>
  <si>
    <t>085-086</t>
  </si>
  <si>
    <t>39°46'09.36''</t>
  </si>
  <si>
    <t>73°14'56.83''</t>
  </si>
  <si>
    <t>39°45'52.95''</t>
  </si>
  <si>
    <t>73°14'58.09''</t>
  </si>
  <si>
    <t>39°45'35.50''</t>
  </si>
  <si>
    <t>73°15'00.20''</t>
  </si>
  <si>
    <t>39°45'18.97''</t>
  </si>
  <si>
    <t>73°15'00.00''</t>
  </si>
  <si>
    <t>39°45'02.19''</t>
  </si>
  <si>
    <t>73°14'55.12''</t>
  </si>
  <si>
    <t>39°44'47.88''</t>
  </si>
  <si>
    <t>73°14'57.68''</t>
  </si>
  <si>
    <t>39°44'31.25''</t>
  </si>
  <si>
    <t>73°15'04.30''</t>
  </si>
  <si>
    <t>39°44'14.60''</t>
  </si>
  <si>
    <t>73°15'04.45''</t>
  </si>
  <si>
    <t>39°43'57.32''</t>
  </si>
  <si>
    <t>73°15'01.29''</t>
  </si>
  <si>
    <t>Punucapa</t>
  </si>
  <si>
    <t>033-034</t>
  </si>
  <si>
    <t>034-035</t>
  </si>
  <si>
    <t>035-036</t>
  </si>
  <si>
    <t>036-037</t>
  </si>
  <si>
    <t>037-038</t>
  </si>
  <si>
    <t>038-039</t>
  </si>
  <si>
    <t>039-040</t>
  </si>
  <si>
    <t>040-041</t>
  </si>
  <si>
    <t>041-042</t>
  </si>
  <si>
    <t>042-043</t>
  </si>
  <si>
    <t>39°44'27.63''</t>
  </si>
  <si>
    <t>73°15'48.05''</t>
  </si>
  <si>
    <t>Tres Bocas</t>
  </si>
  <si>
    <t>San Pedro</t>
  </si>
  <si>
    <t>023-024</t>
  </si>
  <si>
    <t>024-025</t>
  </si>
  <si>
    <t>025-026</t>
  </si>
  <si>
    <t>026-027</t>
  </si>
  <si>
    <t xml:space="preserve">San Ramón </t>
  </si>
  <si>
    <t>027-028</t>
  </si>
  <si>
    <t>028-029</t>
  </si>
  <si>
    <t>029-030</t>
  </si>
  <si>
    <t>030-031</t>
  </si>
  <si>
    <t>031-032</t>
  </si>
  <si>
    <t>sector</t>
  </si>
  <si>
    <t>nombre</t>
  </si>
  <si>
    <t xml:space="preserve">Tambillo </t>
  </si>
  <si>
    <t>016-017</t>
  </si>
  <si>
    <t>017-018</t>
  </si>
  <si>
    <t>018-019</t>
  </si>
  <si>
    <t>019-020</t>
  </si>
  <si>
    <t>020-021</t>
  </si>
  <si>
    <t>021-022</t>
  </si>
  <si>
    <t>Rialejo</t>
  </si>
  <si>
    <t>Santa Clara</t>
  </si>
  <si>
    <t>007-008</t>
  </si>
  <si>
    <t>008-009</t>
  </si>
  <si>
    <t>009-010</t>
  </si>
  <si>
    <t>010-011</t>
  </si>
  <si>
    <t>011-012</t>
  </si>
  <si>
    <t>012-013</t>
  </si>
  <si>
    <t>013-014</t>
  </si>
  <si>
    <t>014-015</t>
  </si>
  <si>
    <t>015-016</t>
  </si>
  <si>
    <t>Plaza de Armas</t>
  </si>
  <si>
    <t>325-326</t>
  </si>
  <si>
    <t>326-327</t>
  </si>
  <si>
    <t>327-328</t>
  </si>
  <si>
    <t>328-329</t>
  </si>
  <si>
    <t>329-330</t>
  </si>
  <si>
    <t>330-331</t>
  </si>
  <si>
    <t>331-332</t>
  </si>
  <si>
    <t>332-333</t>
  </si>
  <si>
    <t>333-334</t>
  </si>
  <si>
    <t>Chorocamayo</t>
  </si>
  <si>
    <t>519-520</t>
  </si>
  <si>
    <t>520-521</t>
  </si>
  <si>
    <t>521-522</t>
  </si>
  <si>
    <t>522-523</t>
  </si>
  <si>
    <t>523-524</t>
  </si>
  <si>
    <t>524-525</t>
  </si>
  <si>
    <t>525-526</t>
  </si>
  <si>
    <t>526-527</t>
  </si>
  <si>
    <t>39°43'31.04''</t>
  </si>
  <si>
    <t>73°11'51.01''</t>
  </si>
  <si>
    <t>39°43'39.20''</t>
  </si>
  <si>
    <t>73°12'11.71''</t>
  </si>
  <si>
    <t>39°43'45.28''</t>
  </si>
  <si>
    <t>73°12'31.53''</t>
  </si>
  <si>
    <t>39°43'46.91''</t>
  </si>
  <si>
    <t>73°12'47.13''</t>
  </si>
  <si>
    <t>39°43'44.14''</t>
  </si>
  <si>
    <t>73°13'09.27''</t>
  </si>
  <si>
    <t>39°43'43.84''</t>
  </si>
  <si>
    <t>73°13'31.96''</t>
  </si>
  <si>
    <t>39°43'39.54''</t>
  </si>
  <si>
    <t>73°13'53.54''</t>
  </si>
  <si>
    <t>39°43'24.62''</t>
  </si>
  <si>
    <t>73°14'24.91''</t>
  </si>
  <si>
    <t xml:space="preserve">Cayumapu </t>
  </si>
  <si>
    <t>266-267</t>
  </si>
  <si>
    <t>267-268</t>
  </si>
  <si>
    <t>268-269</t>
  </si>
  <si>
    <t>269-270</t>
  </si>
  <si>
    <t>270-271</t>
  </si>
  <si>
    <t>271-272</t>
  </si>
  <si>
    <t>272-273</t>
  </si>
  <si>
    <t>273-274</t>
  </si>
  <si>
    <t>274-275</t>
  </si>
  <si>
    <t>275-276</t>
  </si>
  <si>
    <t>39°43'20.97''</t>
  </si>
  <si>
    <t>73°11'18.09''</t>
  </si>
  <si>
    <t>39°43'35.75''</t>
  </si>
  <si>
    <t>73°11'06.98''</t>
  </si>
  <si>
    <t>39°43'43.92''</t>
  </si>
  <si>
    <t>73°10'50.85''</t>
  </si>
  <si>
    <t>39°43'48.22''</t>
  </si>
  <si>
    <t>73°10'30.70''</t>
  </si>
  <si>
    <t>39°43'55.21''</t>
  </si>
  <si>
    <t>73°10'10.06''</t>
  </si>
  <si>
    <t>39°44'02.29''</t>
  </si>
  <si>
    <t>73°09'50.30''</t>
  </si>
  <si>
    <t>39°44'06.76''</t>
  </si>
  <si>
    <t>73°09'29.80''</t>
  </si>
  <si>
    <t>39°44'04.58''</t>
  </si>
  <si>
    <t>73°09'08.58''</t>
  </si>
  <si>
    <t>39°44'09.42''</t>
  </si>
  <si>
    <t>73°08'53.21''</t>
  </si>
  <si>
    <t>39°44'20.07''</t>
  </si>
  <si>
    <t>73°08'38.17''</t>
  </si>
  <si>
    <t xml:space="preserve">Pichoy </t>
  </si>
  <si>
    <t>293-294</t>
  </si>
  <si>
    <t>294-295</t>
  </si>
  <si>
    <t>295-296</t>
  </si>
  <si>
    <t>296-297</t>
  </si>
  <si>
    <t>298-299</t>
  </si>
  <si>
    <t>299-300</t>
  </si>
  <si>
    <t>300-301</t>
  </si>
  <si>
    <t>301-302</t>
  </si>
  <si>
    <t>302-303</t>
  </si>
  <si>
    <t>303-304</t>
  </si>
  <si>
    <t>304-305</t>
  </si>
  <si>
    <t>305-306</t>
  </si>
  <si>
    <t>292-293</t>
  </si>
  <si>
    <t>39°42'10.08''</t>
  </si>
  <si>
    <t>73°10'01.77''</t>
  </si>
  <si>
    <t>322-323</t>
  </si>
  <si>
    <t>39°42'03.93''</t>
  </si>
  <si>
    <t>73°09'54.40''</t>
  </si>
  <si>
    <t>39°41'57.74''</t>
  </si>
  <si>
    <t>73°09'46.60''</t>
  </si>
  <si>
    <t>321-322</t>
  </si>
  <si>
    <t>39°41'56.36''</t>
  </si>
  <si>
    <t>73°09'36.01''</t>
  </si>
  <si>
    <t>39°41'58.54''</t>
  </si>
  <si>
    <t>73°09'26.36''</t>
  </si>
  <si>
    <t>320-321</t>
  </si>
  <si>
    <t>39°42'03.46''</t>
  </si>
  <si>
    <t>73°09'16.39''</t>
  </si>
  <si>
    <t>39°42'09.50''</t>
  </si>
  <si>
    <t>73°09'08.10''</t>
  </si>
  <si>
    <t>319-320</t>
  </si>
  <si>
    <t>39°42'15.74''</t>
  </si>
  <si>
    <t>73°08'59.15''</t>
  </si>
  <si>
    <t>39°42'17.00''</t>
  </si>
  <si>
    <t>39°42'17.92''</t>
  </si>
  <si>
    <t>73°08'37.05''</t>
  </si>
  <si>
    <t>73°07'49.01''</t>
  </si>
  <si>
    <t>317-318</t>
  </si>
  <si>
    <t>306-307</t>
  </si>
  <si>
    <t>39°42'24.32''</t>
  </si>
  <si>
    <t>73°08'00.98''</t>
  </si>
  <si>
    <t>39°42'18.74''</t>
  </si>
  <si>
    <t>73°07'41.03''</t>
  </si>
  <si>
    <t>39°42'11.15''</t>
  </si>
  <si>
    <t>73°07'21.46''</t>
  </si>
  <si>
    <t>39°42'02.88''</t>
  </si>
  <si>
    <t>73°07'02.32''</t>
  </si>
  <si>
    <t>39°41'49.80''</t>
  </si>
  <si>
    <t>73°06'49.80''</t>
  </si>
  <si>
    <t>39°41'33.80''</t>
  </si>
  <si>
    <t>73°06'51.59''</t>
  </si>
  <si>
    <t>39°41'12.24''</t>
  </si>
  <si>
    <t>73°06'24.50''</t>
  </si>
  <si>
    <t>39°41'13.12''</t>
  </si>
  <si>
    <t>73°06'42.81''</t>
  </si>
  <si>
    <t>39°41'18.34''</t>
  </si>
  <si>
    <t>73°06'03.08''</t>
  </si>
  <si>
    <t>Río Santa María</t>
  </si>
  <si>
    <t>240-241</t>
  </si>
  <si>
    <t>241-242</t>
  </si>
  <si>
    <t>242-243</t>
  </si>
  <si>
    <t>243-244</t>
  </si>
  <si>
    <t>244-245</t>
  </si>
  <si>
    <t>245-246</t>
  </si>
  <si>
    <t>246-247</t>
  </si>
  <si>
    <t>247-248</t>
  </si>
  <si>
    <t>248-249</t>
  </si>
  <si>
    <t>39°41'29.20''</t>
  </si>
  <si>
    <t>73°11'46.85''</t>
  </si>
  <si>
    <t>39°41'11.79''</t>
  </si>
  <si>
    <t>73°11'42.67''</t>
  </si>
  <si>
    <t>39°40'55.44''</t>
  </si>
  <si>
    <t>73°11'45.64''</t>
  </si>
  <si>
    <t>39°40'42.94''</t>
  </si>
  <si>
    <t>73°12'19.04''</t>
  </si>
  <si>
    <t>39°40'41.95''</t>
  </si>
  <si>
    <t>73°12'35.58''</t>
  </si>
  <si>
    <t>39°40'37.96''</t>
  </si>
  <si>
    <t>73°12'56.21''</t>
  </si>
  <si>
    <t>39°40'35.99''</t>
  </si>
  <si>
    <t>73°13'15.88''</t>
  </si>
  <si>
    <t>39°40'28.64''</t>
  </si>
  <si>
    <t>73°13'23.46''</t>
  </si>
  <si>
    <t>San Antonio</t>
  </si>
  <si>
    <t>140-141</t>
  </si>
  <si>
    <t>141-142</t>
  </si>
  <si>
    <t>142-143</t>
  </si>
  <si>
    <t>143-144</t>
  </si>
  <si>
    <t>144-145</t>
  </si>
  <si>
    <t>145-146</t>
  </si>
  <si>
    <t>146-147</t>
  </si>
  <si>
    <t>Cudico</t>
  </si>
  <si>
    <t>147-148</t>
  </si>
  <si>
    <t>148-149</t>
  </si>
  <si>
    <t>149-150</t>
  </si>
  <si>
    <t>150-151</t>
  </si>
  <si>
    <t>151-152</t>
  </si>
  <si>
    <t>152-153</t>
  </si>
  <si>
    <t>Nanihue</t>
  </si>
  <si>
    <t>154-155</t>
  </si>
  <si>
    <t>155-156</t>
  </si>
  <si>
    <t>156-157</t>
  </si>
  <si>
    <t>157-158</t>
  </si>
  <si>
    <t>158-159</t>
  </si>
  <si>
    <t>159-160</t>
  </si>
  <si>
    <t>39°39'31.87''</t>
  </si>
  <si>
    <t>73°09'25.26''</t>
  </si>
  <si>
    <t>39°39'19.96''</t>
  </si>
  <si>
    <t>73°09'08.45''</t>
  </si>
  <si>
    <t>39°39'07.30''</t>
  </si>
  <si>
    <t>73°08'56.21''</t>
  </si>
  <si>
    <t>39°39'09.17''</t>
  </si>
  <si>
    <t>73°08'35.26''</t>
  </si>
  <si>
    <t>73°08'15.00''</t>
  </si>
  <si>
    <t>39°39'07.83''</t>
  </si>
  <si>
    <t>39°38'55.14''</t>
  </si>
  <si>
    <t>73°07'59.59''</t>
  </si>
  <si>
    <t>39°39'33.14''</t>
  </si>
  <si>
    <t>39°39'17.11''</t>
  </si>
  <si>
    <t>73°09'49.55''</t>
  </si>
  <si>
    <t>39°39'05.45''</t>
  </si>
  <si>
    <t>73°09'59.59''</t>
  </si>
  <si>
    <t>39°38'52.01''</t>
  </si>
  <si>
    <t>39°38'37.15''</t>
  </si>
  <si>
    <t>73°09'37.95''</t>
  </si>
  <si>
    <t>73°09'25.14''</t>
  </si>
  <si>
    <t>73°09'12.97''</t>
  </si>
  <si>
    <t>39°38'21.32''</t>
  </si>
  <si>
    <t>73°09'07.91''</t>
  </si>
  <si>
    <t xml:space="preserve">Santa María </t>
  </si>
  <si>
    <t>161-162</t>
  </si>
  <si>
    <t>162-163</t>
  </si>
  <si>
    <t>163-164</t>
  </si>
  <si>
    <t>164-165</t>
  </si>
  <si>
    <t>165-166</t>
  </si>
  <si>
    <t>166-167</t>
  </si>
  <si>
    <t>167-168</t>
  </si>
  <si>
    <t>168-169</t>
  </si>
  <si>
    <t>169-170</t>
  </si>
  <si>
    <t>170-171</t>
  </si>
  <si>
    <t xml:space="preserve">San Martín </t>
  </si>
  <si>
    <t>171-172</t>
  </si>
  <si>
    <t>172-173</t>
  </si>
  <si>
    <t>173-174</t>
  </si>
  <si>
    <t>San Luis</t>
  </si>
  <si>
    <t>177-178</t>
  </si>
  <si>
    <t>178-179</t>
  </si>
  <si>
    <t>179-180</t>
  </si>
  <si>
    <t>180-181</t>
  </si>
  <si>
    <t>174-175</t>
  </si>
  <si>
    <t>175-176</t>
  </si>
  <si>
    <t>176-177</t>
  </si>
  <si>
    <t>181-182</t>
  </si>
  <si>
    <t>182-183</t>
  </si>
  <si>
    <t>183-184</t>
  </si>
  <si>
    <t>184-185</t>
  </si>
  <si>
    <t>185-186</t>
  </si>
  <si>
    <t>186-187</t>
  </si>
  <si>
    <t>187-188</t>
  </si>
  <si>
    <t>San José</t>
  </si>
  <si>
    <t>196-197</t>
  </si>
  <si>
    <t>197-198</t>
  </si>
  <si>
    <t>198-199</t>
  </si>
  <si>
    <t>199-200</t>
  </si>
  <si>
    <t>200-201</t>
  </si>
  <si>
    <t>201-202</t>
  </si>
  <si>
    <t>202-203</t>
  </si>
  <si>
    <t>203-204</t>
  </si>
  <si>
    <t>204-205</t>
  </si>
  <si>
    <t>205-206</t>
  </si>
  <si>
    <t>39°41'06.11''</t>
  </si>
  <si>
    <t>73°10'40.32''</t>
  </si>
  <si>
    <t>39°40'57.33''</t>
  </si>
  <si>
    <t>73°10'22.35''</t>
  </si>
  <si>
    <t>39°40'42.01''</t>
  </si>
  <si>
    <t>73°10'09.59''</t>
  </si>
  <si>
    <t>39°40'27.90''</t>
  </si>
  <si>
    <t>73°10'05.13''</t>
  </si>
  <si>
    <t>39°40'1.03''</t>
  </si>
  <si>
    <t>73°10'06.45''</t>
  </si>
  <si>
    <t>39°39'56.99''</t>
  </si>
  <si>
    <t>39°39'44.09''</t>
  </si>
  <si>
    <t>73°09'01.76''</t>
  </si>
  <si>
    <t>73°09'40.35''</t>
  </si>
  <si>
    <t>73°15'52.12''</t>
  </si>
  <si>
    <t>39°44'44.33''</t>
  </si>
  <si>
    <t>39°45'01.90''</t>
  </si>
  <si>
    <t>73°15'50.11''</t>
  </si>
  <si>
    <t>39°45'17.76''</t>
  </si>
  <si>
    <t>73°15'42.09''</t>
  </si>
  <si>
    <t>39°45'33.86''</t>
  </si>
  <si>
    <t>73°15'35.69''</t>
  </si>
  <si>
    <t>39°46'09.34''</t>
  </si>
  <si>
    <t>73°15'27.84''</t>
  </si>
  <si>
    <t>39°45'50.34''</t>
  </si>
  <si>
    <t>73°15'27.44''</t>
  </si>
  <si>
    <t>39°46'24.12''</t>
  </si>
  <si>
    <t>73°15'46.95''</t>
  </si>
  <si>
    <t>39°46'38.26''</t>
  </si>
  <si>
    <t>73°15'56.03''</t>
  </si>
  <si>
    <t>39°46'49.77''</t>
  </si>
  <si>
    <t>73°16'13.07''</t>
  </si>
  <si>
    <t>39°43'24.45''</t>
  </si>
  <si>
    <t>73°14'33.66''</t>
  </si>
  <si>
    <t>39°43'43.55''</t>
  </si>
  <si>
    <t>73°14'49.75''</t>
  </si>
  <si>
    <t>39°43'44.68''</t>
  </si>
  <si>
    <t>73°14'15.03''</t>
  </si>
  <si>
    <t>39°43'57.41''</t>
  </si>
  <si>
    <t>73°15'19.23''</t>
  </si>
  <si>
    <t>39°44'10.52''</t>
  </si>
  <si>
    <t>73°15'33.59''</t>
  </si>
  <si>
    <t>39°44'15.82''</t>
  </si>
  <si>
    <t>73°15'52.55''</t>
  </si>
  <si>
    <t>39°44'14.19''</t>
  </si>
  <si>
    <t>73°16'13.87''</t>
  </si>
  <si>
    <t>39°44'07.41''</t>
  </si>
  <si>
    <t>73°16'32.97''</t>
  </si>
  <si>
    <t>39°44'12.15''</t>
  </si>
  <si>
    <t>73°16'51.48''</t>
  </si>
  <si>
    <t>39°43'15.15''</t>
  </si>
  <si>
    <t>73°14'19.99''</t>
  </si>
  <si>
    <t>39°43'09.47''</t>
  </si>
  <si>
    <t>73°14'18.00''</t>
  </si>
  <si>
    <t>39°42'53.93''</t>
  </si>
  <si>
    <t>73°14'20.22''</t>
  </si>
  <si>
    <t>39°42'37.91''</t>
  </si>
  <si>
    <t>73°14'22.15''</t>
  </si>
  <si>
    <t>39°42'20.34''</t>
  </si>
  <si>
    <t>73°14'18.75''</t>
  </si>
  <si>
    <t>39°42'05.45''</t>
  </si>
  <si>
    <t>73°14'15.57''</t>
  </si>
  <si>
    <t>39°42'00.31''</t>
  </si>
  <si>
    <t>73°11'53.33''</t>
  </si>
  <si>
    <t>39°42'14.10''</t>
  </si>
  <si>
    <t>73°12'12.89''</t>
  </si>
  <si>
    <t>39°42'15.55''</t>
  </si>
  <si>
    <t>73°12'32.99''</t>
  </si>
  <si>
    <t>39°42'27.84''</t>
  </si>
  <si>
    <t>73°12'43.90''</t>
  </si>
  <si>
    <t>39°42'43.06''</t>
  </si>
  <si>
    <t>73°12'51.67''</t>
  </si>
  <si>
    <t>39°42'58.65''</t>
  </si>
  <si>
    <t>73°13'02.01''</t>
  </si>
  <si>
    <t>39°43'12.52''</t>
  </si>
  <si>
    <t>73°13'09.13''</t>
  </si>
  <si>
    <t>39°43'18.77''</t>
  </si>
  <si>
    <t>73°13'31.98''</t>
  </si>
  <si>
    <t>39°43'17.57''</t>
  </si>
  <si>
    <t>73°13'56.34''</t>
  </si>
  <si>
    <t>39°42'32.66''</t>
  </si>
  <si>
    <t>73°10'45.90''</t>
  </si>
  <si>
    <t>39°42'43.69''</t>
  </si>
  <si>
    <t>73°11'01.03''</t>
  </si>
  <si>
    <t>39°42'58.05''</t>
  </si>
  <si>
    <t>73°11'11.35''</t>
  </si>
  <si>
    <t>39°43'12.38''</t>
  </si>
  <si>
    <t>73°11'27.77''</t>
  </si>
  <si>
    <t>39°43'08.02''</t>
  </si>
  <si>
    <t>73°11'34.18''</t>
  </si>
  <si>
    <t>39°42'51.01''</t>
  </si>
  <si>
    <t>73°11'19.06''</t>
  </si>
  <si>
    <t>39°42'36.84''</t>
  </si>
  <si>
    <t>73°11'24.04''</t>
  </si>
  <si>
    <t>39°42'18.21''</t>
  </si>
  <si>
    <t>73°11'31.27''</t>
  </si>
  <si>
    <t>39°42'01.84''</t>
  </si>
  <si>
    <t>73°11'38.00''</t>
  </si>
  <si>
    <t>39°37'33.22''</t>
  </si>
  <si>
    <t>73°08'90.35''</t>
  </si>
  <si>
    <t>338-339</t>
  </si>
  <si>
    <t>339-340</t>
  </si>
  <si>
    <t>342-343</t>
  </si>
  <si>
    <t>343-344</t>
  </si>
  <si>
    <t>344-345</t>
  </si>
  <si>
    <t>345-346</t>
  </si>
  <si>
    <t>346-347</t>
  </si>
  <si>
    <t>347-348</t>
  </si>
  <si>
    <t>348-349</t>
  </si>
  <si>
    <t>349-350</t>
  </si>
  <si>
    <t>350-351</t>
  </si>
  <si>
    <t>551-552</t>
  </si>
  <si>
    <t>552-553</t>
  </si>
  <si>
    <t>Tres bocas</t>
  </si>
  <si>
    <t>340-341</t>
  </si>
  <si>
    <t>341-342</t>
  </si>
  <si>
    <t>561-562</t>
  </si>
  <si>
    <t>562-563</t>
  </si>
  <si>
    <t>563-564</t>
  </si>
  <si>
    <t>564-565</t>
  </si>
  <si>
    <t>565-566</t>
  </si>
  <si>
    <t>566-567</t>
  </si>
  <si>
    <t>567-568</t>
  </si>
  <si>
    <t>568-569</t>
  </si>
  <si>
    <t>569-570</t>
  </si>
  <si>
    <t>570-571</t>
  </si>
  <si>
    <t>554-555</t>
  </si>
  <si>
    <t>555-556</t>
  </si>
  <si>
    <t>556-557</t>
  </si>
  <si>
    <t>557-558</t>
  </si>
  <si>
    <t>558-559</t>
  </si>
  <si>
    <t>544-545</t>
  </si>
  <si>
    <t>545-546</t>
  </si>
  <si>
    <t>546-547</t>
  </si>
  <si>
    <t>547-548</t>
  </si>
  <si>
    <t>548-549</t>
  </si>
  <si>
    <t>536-537</t>
  </si>
  <si>
    <t>537-538</t>
  </si>
  <si>
    <t>538-539</t>
  </si>
  <si>
    <t>539-540</t>
  </si>
  <si>
    <t>540-541</t>
  </si>
  <si>
    <t>541-542</t>
  </si>
  <si>
    <t>542-543</t>
  </si>
  <si>
    <t>353-354</t>
  </si>
  <si>
    <t>354-355</t>
  </si>
  <si>
    <t>355-356</t>
  </si>
  <si>
    <t>356-357</t>
  </si>
  <si>
    <t>357-358</t>
  </si>
  <si>
    <t>358-359</t>
  </si>
  <si>
    <t>359-360</t>
  </si>
  <si>
    <t>360-361</t>
  </si>
  <si>
    <t>362-363</t>
  </si>
  <si>
    <t>363-364</t>
  </si>
  <si>
    <t>364-365</t>
  </si>
  <si>
    <t>365-366</t>
  </si>
  <si>
    <t>366-367</t>
  </si>
  <si>
    <t>367-368</t>
  </si>
  <si>
    <t>368-369</t>
  </si>
  <si>
    <t>369-370</t>
  </si>
  <si>
    <t>370-371</t>
  </si>
  <si>
    <t>372-373</t>
  </si>
  <si>
    <t>386-387</t>
  </si>
  <si>
    <t>387-388</t>
  </si>
  <si>
    <t>388-389</t>
  </si>
  <si>
    <t>389-390</t>
  </si>
  <si>
    <t>390-391</t>
  </si>
  <si>
    <t>391-392</t>
  </si>
  <si>
    <t>392-393</t>
  </si>
  <si>
    <t>393-394</t>
  </si>
  <si>
    <t>394-395</t>
  </si>
  <si>
    <t>395-396</t>
  </si>
  <si>
    <t>396-397</t>
  </si>
  <si>
    <t>397-398</t>
  </si>
  <si>
    <t>398-399</t>
  </si>
  <si>
    <t>399-400</t>
  </si>
  <si>
    <t>400-401</t>
  </si>
  <si>
    <t>401-402</t>
  </si>
  <si>
    <t>403-404</t>
  </si>
  <si>
    <t>404-405</t>
  </si>
  <si>
    <t>405-406</t>
  </si>
  <si>
    <t>527-528</t>
  </si>
  <si>
    <t>528-529</t>
  </si>
  <si>
    <t>529-530</t>
  </si>
  <si>
    <t>530-531</t>
  </si>
  <si>
    <t>531-532</t>
  </si>
  <si>
    <t>434-435</t>
  </si>
  <si>
    <t>435-436</t>
  </si>
  <si>
    <t>436-437</t>
  </si>
  <si>
    <t>437-438</t>
  </si>
  <si>
    <t>438-439</t>
  </si>
  <si>
    <t>446-447</t>
  </si>
  <si>
    <t>447-448</t>
  </si>
  <si>
    <t>448-449</t>
  </si>
  <si>
    <t>449-450</t>
  </si>
  <si>
    <t>450-451</t>
  </si>
  <si>
    <t>439-440</t>
  </si>
  <si>
    <t>440-441</t>
  </si>
  <si>
    <t>441-442</t>
  </si>
  <si>
    <t>442-443</t>
  </si>
  <si>
    <t>443-444</t>
  </si>
  <si>
    <t>444-445</t>
  </si>
  <si>
    <t>452-453</t>
  </si>
  <si>
    <t>453-454</t>
  </si>
  <si>
    <t>454-455</t>
  </si>
  <si>
    <t>455-456</t>
  </si>
  <si>
    <t>456-457</t>
  </si>
  <si>
    <t>457-458</t>
  </si>
  <si>
    <t>458-459</t>
  </si>
  <si>
    <t>459-460</t>
  </si>
  <si>
    <t>460-461</t>
  </si>
  <si>
    <t>461-462</t>
  </si>
  <si>
    <t>462-463</t>
  </si>
  <si>
    <t>463-464</t>
  </si>
  <si>
    <t>464-465</t>
  </si>
  <si>
    <t>465-466</t>
  </si>
  <si>
    <t>466-467</t>
  </si>
  <si>
    <t>468-469</t>
  </si>
  <si>
    <t>469-470</t>
  </si>
  <si>
    <t>470-471</t>
  </si>
  <si>
    <t>471-472</t>
  </si>
  <si>
    <t>483-484</t>
  </si>
  <si>
    <t>484-485</t>
  </si>
  <si>
    <t>485-486</t>
  </si>
  <si>
    <t>486-487</t>
  </si>
  <si>
    <t>487-488</t>
  </si>
  <si>
    <t>488-489</t>
  </si>
  <si>
    <t>489-490</t>
  </si>
  <si>
    <t>490-491</t>
  </si>
  <si>
    <t>491-492</t>
  </si>
  <si>
    <t>493-494</t>
  </si>
  <si>
    <t>473-474</t>
  </si>
  <si>
    <t>474-475</t>
  </si>
  <si>
    <t>475-476</t>
  </si>
  <si>
    <t>477-478</t>
  </si>
  <si>
    <t>478-479</t>
  </si>
  <si>
    <t>479-480</t>
  </si>
  <si>
    <t>480-481</t>
  </si>
  <si>
    <t>734-735</t>
  </si>
  <si>
    <t>735-736</t>
  </si>
  <si>
    <t>736-737</t>
  </si>
  <si>
    <t>737-738</t>
  </si>
  <si>
    <t>738-739</t>
  </si>
  <si>
    <t>739-740</t>
  </si>
  <si>
    <t>740-741</t>
  </si>
  <si>
    <t>741-742</t>
  </si>
  <si>
    <t>742-743</t>
  </si>
  <si>
    <t>743-744</t>
  </si>
  <si>
    <t>744-745</t>
  </si>
  <si>
    <t>745-746</t>
  </si>
  <si>
    <t>746-747</t>
  </si>
  <si>
    <t>747-748</t>
  </si>
  <si>
    <t>748-749</t>
  </si>
  <si>
    <t>39°44'55.17''</t>
  </si>
  <si>
    <t>73°14'56.36''</t>
  </si>
  <si>
    <t>39°43'51.31''</t>
  </si>
  <si>
    <t>73°15'00.29''</t>
  </si>
  <si>
    <t>821-822</t>
  </si>
  <si>
    <t>822-823</t>
  </si>
  <si>
    <t>823-824</t>
  </si>
  <si>
    <t>824-825</t>
  </si>
  <si>
    <t>825-826</t>
  </si>
  <si>
    <t>826-827</t>
  </si>
  <si>
    <t>827-828</t>
  </si>
  <si>
    <t>828-829</t>
  </si>
  <si>
    <t>829-830</t>
  </si>
  <si>
    <t>830-831</t>
  </si>
  <si>
    <t>831-832</t>
  </si>
  <si>
    <t>832-833</t>
  </si>
  <si>
    <t>833-834</t>
  </si>
  <si>
    <t>834-835</t>
  </si>
  <si>
    <t>835-836</t>
  </si>
  <si>
    <t>836-837</t>
  </si>
  <si>
    <t>837-838</t>
  </si>
  <si>
    <t>838-839</t>
  </si>
  <si>
    <t>839-840</t>
  </si>
  <si>
    <t>840-841</t>
  </si>
  <si>
    <t>39°44'04.47''</t>
  </si>
  <si>
    <t>73°15'28.05''</t>
  </si>
  <si>
    <t>39°43'53.68''</t>
  </si>
  <si>
    <t>73°15'12.03''</t>
  </si>
  <si>
    <t>39°43'40.55''</t>
  </si>
  <si>
    <t>73°14'57.75''</t>
  </si>
  <si>
    <t>39°43'28.68''</t>
  </si>
  <si>
    <t>73°14'43.99''</t>
  </si>
  <si>
    <t>73°14'24.77''</t>
  </si>
  <si>
    <t>39°43'22.00''</t>
  </si>
  <si>
    <t>841-842</t>
  </si>
  <si>
    <t>849-850</t>
  </si>
  <si>
    <t>850-851</t>
  </si>
  <si>
    <t>851-852</t>
  </si>
  <si>
    <t>843-844</t>
  </si>
  <si>
    <t>844-845</t>
  </si>
  <si>
    <t>845-846</t>
  </si>
  <si>
    <t>846-847</t>
  </si>
  <si>
    <t>847-848</t>
  </si>
  <si>
    <t>848-849</t>
  </si>
  <si>
    <t>39°42'18.31''</t>
  </si>
  <si>
    <t>73°12'39.33''</t>
  </si>
  <si>
    <t>39°42'12.10''</t>
  </si>
  <si>
    <t>73°12'19.89''</t>
  </si>
  <si>
    <t>39°42'13.55''</t>
  </si>
  <si>
    <t>73°11'58.99''</t>
  </si>
  <si>
    <t>39°43'16.06''</t>
  </si>
  <si>
    <t>73°13'59.67''</t>
  </si>
  <si>
    <t>39°43'18.65''</t>
  </si>
  <si>
    <t>73°13'37.01''</t>
  </si>
  <si>
    <t>39°43'18.52''</t>
  </si>
  <si>
    <t>73°13'15.13''</t>
  </si>
  <si>
    <t>39°43'04.77''</t>
  </si>
  <si>
    <t>73°13'04.98''</t>
  </si>
  <si>
    <t>39°42'49.52''</t>
  </si>
  <si>
    <t>73°12'55.98''</t>
  </si>
  <si>
    <t>39°42'35.52''</t>
  </si>
  <si>
    <t>73°12'46.98''</t>
  </si>
  <si>
    <t>800-801</t>
  </si>
  <si>
    <t>801-802</t>
  </si>
  <si>
    <t>802-803</t>
  </si>
  <si>
    <t>803-804</t>
  </si>
  <si>
    <t>804-805</t>
  </si>
  <si>
    <t>805-806</t>
  </si>
  <si>
    <t>806-807</t>
  </si>
  <si>
    <t>751-752</t>
  </si>
  <si>
    <t>752-753</t>
  </si>
  <si>
    <t>753-754</t>
  </si>
  <si>
    <t>754-755</t>
  </si>
  <si>
    <t>755-756</t>
  </si>
  <si>
    <t>756-757</t>
  </si>
  <si>
    <t>757-758</t>
  </si>
  <si>
    <t>758-759</t>
  </si>
  <si>
    <t>759-760</t>
  </si>
  <si>
    <t>73°14'00.09''</t>
  </si>
  <si>
    <t>39°43'41.22''</t>
  </si>
  <si>
    <t>760-761</t>
  </si>
  <si>
    <t>761-762</t>
  </si>
  <si>
    <t>762-763</t>
  </si>
  <si>
    <t>763-764</t>
  </si>
  <si>
    <t>764-765</t>
  </si>
  <si>
    <t>765-766</t>
  </si>
  <si>
    <t>766-767</t>
  </si>
  <si>
    <t>767-768</t>
  </si>
  <si>
    <t>768-769</t>
  </si>
  <si>
    <t>769-770</t>
  </si>
  <si>
    <t>770-771</t>
  </si>
  <si>
    <t>771-772</t>
  </si>
  <si>
    <t>772-773</t>
  </si>
  <si>
    <t>773-774</t>
  </si>
  <si>
    <t>774-775</t>
  </si>
  <si>
    <t>775-776</t>
  </si>
  <si>
    <t>776-777</t>
  </si>
  <si>
    <t>777-778</t>
  </si>
  <si>
    <t>778-779</t>
  </si>
  <si>
    <t>779-780</t>
  </si>
  <si>
    <t>39°43'12.98''</t>
  </si>
  <si>
    <t>73°11'23.78''</t>
  </si>
  <si>
    <t>784-785</t>
  </si>
  <si>
    <t>785-786</t>
  </si>
  <si>
    <t>786-787</t>
  </si>
  <si>
    <t>787-788</t>
  </si>
  <si>
    <t>788-789</t>
  </si>
  <si>
    <t>789-790</t>
  </si>
  <si>
    <t>790-791</t>
  </si>
  <si>
    <t>791-792</t>
  </si>
  <si>
    <t>792-793</t>
  </si>
  <si>
    <t>793-794</t>
  </si>
  <si>
    <t>794-795</t>
  </si>
  <si>
    <t>795-796</t>
  </si>
  <si>
    <t>796-797</t>
  </si>
  <si>
    <t>797-798</t>
  </si>
  <si>
    <t>798-799</t>
  </si>
  <si>
    <t>799-800</t>
  </si>
  <si>
    <t>39°41'14.80''</t>
  </si>
  <si>
    <t>73°06'09.59''</t>
  </si>
  <si>
    <t>890-891</t>
  </si>
  <si>
    <t>891-892</t>
  </si>
  <si>
    <t>892-893</t>
  </si>
  <si>
    <t>893-894</t>
  </si>
  <si>
    <t>894-895</t>
  </si>
  <si>
    <t>895-896</t>
  </si>
  <si>
    <t>896-897</t>
  </si>
  <si>
    <t>809-810</t>
  </si>
  <si>
    <t>810-811</t>
  </si>
  <si>
    <t>811-812</t>
  </si>
  <si>
    <t>812-813</t>
  </si>
  <si>
    <t>813-814</t>
  </si>
  <si>
    <t>816-817</t>
  </si>
  <si>
    <t>817-818</t>
  </si>
  <si>
    <t>818-819</t>
  </si>
  <si>
    <t>819-820</t>
  </si>
  <si>
    <t>820-821</t>
  </si>
  <si>
    <t>959-960</t>
  </si>
  <si>
    <t>960-961</t>
  </si>
  <si>
    <t>961-962</t>
  </si>
  <si>
    <t>962-963</t>
  </si>
  <si>
    <t>963-964</t>
  </si>
  <si>
    <t>964-965</t>
  </si>
  <si>
    <t>852-853</t>
  </si>
  <si>
    <t>853-854</t>
  </si>
  <si>
    <t>854-855</t>
  </si>
  <si>
    <t>855-856</t>
  </si>
  <si>
    <t>856-857</t>
  </si>
  <si>
    <t>857-858</t>
  </si>
  <si>
    <t>858-859</t>
  </si>
  <si>
    <t>859-860</t>
  </si>
  <si>
    <t>860-861</t>
  </si>
  <si>
    <t>861-862</t>
  </si>
  <si>
    <t>862-863</t>
  </si>
  <si>
    <t>863-864</t>
  </si>
  <si>
    <t>864-865</t>
  </si>
  <si>
    <t>865-866</t>
  </si>
  <si>
    <t>866-867</t>
  </si>
  <si>
    <t>871-872</t>
  </si>
  <si>
    <t>872-873</t>
  </si>
  <si>
    <t>873-874</t>
  </si>
  <si>
    <t>881-882</t>
  </si>
  <si>
    <t>882-883</t>
  </si>
  <si>
    <t>883-884</t>
  </si>
  <si>
    <t>884-885</t>
  </si>
  <si>
    <t>885-886</t>
  </si>
  <si>
    <t>886-887</t>
  </si>
  <si>
    <t>887-888</t>
  </si>
  <si>
    <t>888-889</t>
  </si>
  <si>
    <t>889-890</t>
  </si>
  <si>
    <t>874-875</t>
  </si>
  <si>
    <t>875-876</t>
  </si>
  <si>
    <t>876-877</t>
  </si>
  <si>
    <t>877-878</t>
  </si>
  <si>
    <t>878-879</t>
  </si>
  <si>
    <t>879-880</t>
  </si>
  <si>
    <t>880-881</t>
  </si>
  <si>
    <t>689-690</t>
  </si>
  <si>
    <t>690-691</t>
  </si>
  <si>
    <t>691-692</t>
  </si>
  <si>
    <t>692-693</t>
  </si>
  <si>
    <t>693-694</t>
  </si>
  <si>
    <t>694-695</t>
  </si>
  <si>
    <t>695-696</t>
  </si>
  <si>
    <t>696-697</t>
  </si>
  <si>
    <t>697-698</t>
  </si>
  <si>
    <t>698-699</t>
  </si>
  <si>
    <t>699-700</t>
  </si>
  <si>
    <t>700-701</t>
  </si>
  <si>
    <t>701-702</t>
  </si>
  <si>
    <t>043-044</t>
  </si>
  <si>
    <t>044-045</t>
  </si>
  <si>
    <t>045-046</t>
  </si>
  <si>
    <t>052-053</t>
  </si>
  <si>
    <t>053-054</t>
  </si>
  <si>
    <t>054-055</t>
  </si>
  <si>
    <t>055-056</t>
  </si>
  <si>
    <t>047-048</t>
  </si>
  <si>
    <t>048-049</t>
  </si>
  <si>
    <t>049-050</t>
  </si>
  <si>
    <t>050-051</t>
  </si>
  <si>
    <t>051-052</t>
  </si>
  <si>
    <t>056-057</t>
  </si>
  <si>
    <t>057-058</t>
  </si>
  <si>
    <t>058-059</t>
  </si>
  <si>
    <t>060-061</t>
  </si>
  <si>
    <t>061-062</t>
  </si>
  <si>
    <t>062-063</t>
  </si>
  <si>
    <t>063-064</t>
  </si>
  <si>
    <t>064-065</t>
  </si>
  <si>
    <t>065-066</t>
  </si>
  <si>
    <t>132-133</t>
  </si>
  <si>
    <t xml:space="preserve">Plaza de Armas </t>
  </si>
  <si>
    <t>780-781</t>
  </si>
  <si>
    <t>781-782</t>
  </si>
  <si>
    <t>782-783</t>
  </si>
  <si>
    <t>783-784</t>
  </si>
  <si>
    <t>419-420</t>
  </si>
  <si>
    <t>420-421</t>
  </si>
  <si>
    <t>421-422</t>
  </si>
  <si>
    <t>422-423</t>
  </si>
  <si>
    <t>423-424</t>
  </si>
  <si>
    <t>424-425</t>
  </si>
  <si>
    <t>425-426</t>
  </si>
  <si>
    <t>426-427</t>
  </si>
  <si>
    <t>427-428</t>
  </si>
  <si>
    <t>428-429</t>
  </si>
  <si>
    <t>429-430</t>
  </si>
  <si>
    <t>39°41'37.35''</t>
  </si>
  <si>
    <t>73°11'42.32''</t>
  </si>
  <si>
    <t>39°41'18.68''</t>
  </si>
  <si>
    <t>73°11'17.50''</t>
  </si>
  <si>
    <t>704-705</t>
  </si>
  <si>
    <t>705-706</t>
  </si>
  <si>
    <t>706-707</t>
  </si>
  <si>
    <t>707-708</t>
  </si>
  <si>
    <t>708-709</t>
  </si>
  <si>
    <t>709-710</t>
  </si>
  <si>
    <t>710-711</t>
  </si>
  <si>
    <t>711-712</t>
  </si>
  <si>
    <t>712-713</t>
  </si>
  <si>
    <t>713-714</t>
  </si>
  <si>
    <t>714-715</t>
  </si>
  <si>
    <t>715-716</t>
  </si>
  <si>
    <t>716-717</t>
  </si>
  <si>
    <t>717-718</t>
  </si>
  <si>
    <t>718-002</t>
  </si>
  <si>
    <t>002-003</t>
  </si>
  <si>
    <t>003-004</t>
  </si>
  <si>
    <t>004-005</t>
  </si>
  <si>
    <t>005-006</t>
  </si>
  <si>
    <t>006-007</t>
  </si>
  <si>
    <t>39°43'44.40''</t>
  </si>
  <si>
    <t>39°43'39.12''</t>
  </si>
  <si>
    <t>73°08'05.00''</t>
  </si>
  <si>
    <t>73°08'38.09''</t>
  </si>
  <si>
    <t>73°08'25.10''</t>
  </si>
  <si>
    <t>39°43'54.64''</t>
  </si>
  <si>
    <t>73°08'07.53''</t>
  </si>
  <si>
    <t>39°43'46.66''</t>
  </si>
  <si>
    <t>73°07'33.22''</t>
  </si>
  <si>
    <t>39°43'24.95''</t>
  </si>
  <si>
    <t>73°07'25.54''</t>
  </si>
  <si>
    <t>39°43'29.59''</t>
  </si>
  <si>
    <t>73°07'01.99''</t>
  </si>
  <si>
    <t>39°43'29.77''</t>
  </si>
  <si>
    <t>73°06'34.98''</t>
  </si>
  <si>
    <t>022-023</t>
  </si>
  <si>
    <t>032-033</t>
  </si>
  <si>
    <t>134-135</t>
  </si>
  <si>
    <t>135-136</t>
  </si>
  <si>
    <t>136-137</t>
  </si>
  <si>
    <t>137-138</t>
  </si>
  <si>
    <t>138-139</t>
  </si>
  <si>
    <t>139-140</t>
  </si>
  <si>
    <t>153-154</t>
  </si>
  <si>
    <t>39°39'05.33''</t>
  </si>
  <si>
    <t>73°08'25.02''</t>
  </si>
  <si>
    <t>160-161</t>
  </si>
  <si>
    <t>39°41'05.22''</t>
  </si>
  <si>
    <t>73°10'50.66''</t>
  </si>
  <si>
    <t>39°40'49.13''</t>
  </si>
  <si>
    <t>73°10'46.34''</t>
  </si>
  <si>
    <t>39°40'33.21'</t>
  </si>
  <si>
    <t>73°10'42.66''</t>
  </si>
  <si>
    <t>39°40'16.87''</t>
  </si>
  <si>
    <t>73°10'38.87''</t>
  </si>
  <si>
    <t>39°39'59.02''</t>
  </si>
  <si>
    <t>73°10'43.54''</t>
  </si>
  <si>
    <t>39°39'41.38''</t>
  </si>
  <si>
    <t>73°10'49.11''</t>
  </si>
  <si>
    <t>39°39'23.29''</t>
  </si>
  <si>
    <t>73°10'51.26''</t>
  </si>
  <si>
    <t>39°39'04.00''</t>
  </si>
  <si>
    <t>73°10'59.66''</t>
  </si>
  <si>
    <t>39°38'47.21''</t>
  </si>
  <si>
    <t>73°11'05.66''</t>
  </si>
  <si>
    <t>39°38'30.47''</t>
  </si>
  <si>
    <t>73°11'05.34''</t>
  </si>
  <si>
    <t>39°38'14.77''</t>
  </si>
  <si>
    <t>73°10'57.87''</t>
  </si>
  <si>
    <t>39°38'00.00''</t>
  </si>
  <si>
    <t>73°10'46.54''</t>
  </si>
  <si>
    <t>39°37'44.64''</t>
  </si>
  <si>
    <t>73°10'31.33''</t>
  </si>
  <si>
    <t>39°37'30.87''</t>
  </si>
  <si>
    <t>73°10'18.75''</t>
  </si>
  <si>
    <t>39°37'17.03''</t>
  </si>
  <si>
    <t>73°10'05.43''</t>
  </si>
  <si>
    <t>39°37'04.03''</t>
  </si>
  <si>
    <t>73°09'51.43''</t>
  </si>
  <si>
    <t>39°36'51.06''</t>
  </si>
  <si>
    <t>73°09'39.13''</t>
  </si>
  <si>
    <t>73°09'27.49''</t>
  </si>
  <si>
    <t>39°36'36.99''</t>
  </si>
  <si>
    <t>73°09'11.45''</t>
  </si>
  <si>
    <t>39°36'25.25''</t>
  </si>
  <si>
    <t>39°36'19.03''</t>
  </si>
  <si>
    <t>73°08'55.75''</t>
  </si>
  <si>
    <t>39°36'05.12''</t>
  </si>
  <si>
    <t>73°08'36.34''</t>
  </si>
  <si>
    <t>39°35'51.09''</t>
  </si>
  <si>
    <t>73°08'26.87''</t>
  </si>
  <si>
    <t>39°35'38.71''</t>
  </si>
  <si>
    <t>73°08'14.64''</t>
  </si>
  <si>
    <t>39°35'24.88''</t>
  </si>
  <si>
    <t>73°08'04.09''</t>
  </si>
  <si>
    <t>39°35'12.19''</t>
  </si>
  <si>
    <t>73°07'49.00''</t>
  </si>
  <si>
    <t>39°35'06.22''</t>
  </si>
  <si>
    <t>73°07'30.35''</t>
  </si>
  <si>
    <t>188-189</t>
  </si>
  <si>
    <t>189-190</t>
  </si>
  <si>
    <t>190-191</t>
  </si>
  <si>
    <t>191-192</t>
  </si>
  <si>
    <t>192-193</t>
  </si>
  <si>
    <t>193-194</t>
  </si>
  <si>
    <t>194-195</t>
  </si>
  <si>
    <t>195-196</t>
  </si>
  <si>
    <t>39°36'15.74''</t>
  </si>
  <si>
    <t>73°08'56.55''</t>
  </si>
  <si>
    <t>39°36'02.11''</t>
  </si>
  <si>
    <t>73°08'43.00''</t>
  </si>
  <si>
    <t>39°35'37.29''</t>
  </si>
  <si>
    <t>73°08'31.77''</t>
  </si>
  <si>
    <t>39°35'26.34''</t>
  </si>
  <si>
    <t>73°08'28.32''</t>
  </si>
  <si>
    <t>39°35'10.64''</t>
  </si>
  <si>
    <t>73°08'20.20''</t>
  </si>
  <si>
    <t>39°34'56.87''</t>
  </si>
  <si>
    <t>73°08'05.25''</t>
  </si>
  <si>
    <t>39°34'47.65''</t>
  </si>
  <si>
    <t>73°07'48.36''</t>
  </si>
  <si>
    <t>39°34'37.80''</t>
  </si>
  <si>
    <t>73°07'31.44''</t>
  </si>
  <si>
    <t>39°34'54.54''</t>
  </si>
  <si>
    <t>73°07'10.57''</t>
  </si>
  <si>
    <t>39°34'27.66''</t>
  </si>
  <si>
    <t>73°06'51.47''</t>
  </si>
  <si>
    <t>086-087</t>
  </si>
  <si>
    <t>087-088</t>
  </si>
  <si>
    <t>089-090</t>
  </si>
  <si>
    <t>090-091</t>
  </si>
  <si>
    <t>091-092</t>
  </si>
  <si>
    <t>092-093</t>
  </si>
  <si>
    <t>093-094</t>
  </si>
  <si>
    <t>094-095</t>
  </si>
  <si>
    <t>095-096</t>
  </si>
  <si>
    <t>096-097</t>
  </si>
  <si>
    <t>097-098</t>
  </si>
  <si>
    <t>39°42'32.01''</t>
  </si>
  <si>
    <t>73°14'22.75''</t>
  </si>
  <si>
    <t>39°42'13.45''</t>
  </si>
  <si>
    <t>73°14'13.76''</t>
  </si>
  <si>
    <t>104-105</t>
  </si>
  <si>
    <t>105-106</t>
  </si>
  <si>
    <t>099-100</t>
  </si>
  <si>
    <t>100-101</t>
  </si>
  <si>
    <t>101-102</t>
  </si>
  <si>
    <t>102-103</t>
  </si>
  <si>
    <t>103-104</t>
  </si>
  <si>
    <t>73°10'35.90''</t>
  </si>
  <si>
    <t>218-219</t>
  </si>
  <si>
    <t>219-220</t>
  </si>
  <si>
    <t>220-221</t>
  </si>
  <si>
    <t>221-222</t>
  </si>
  <si>
    <t>239-240</t>
  </si>
  <si>
    <t>222-223</t>
  </si>
  <si>
    <t>206-207</t>
  </si>
  <si>
    <t>207-208</t>
  </si>
  <si>
    <t>208-209</t>
  </si>
  <si>
    <t>209-210</t>
  </si>
  <si>
    <t>210-211</t>
  </si>
  <si>
    <t>211-212</t>
  </si>
  <si>
    <t>212-213</t>
  </si>
  <si>
    <t>213-214</t>
  </si>
  <si>
    <t>214-215</t>
  </si>
  <si>
    <t>215-216</t>
  </si>
  <si>
    <t>216-217</t>
  </si>
  <si>
    <t>223-224</t>
  </si>
  <si>
    <t>224-225</t>
  </si>
  <si>
    <t>225-226</t>
  </si>
  <si>
    <t>226-227</t>
  </si>
  <si>
    <t>227-228</t>
  </si>
  <si>
    <t>228-229</t>
  </si>
  <si>
    <t>229-230</t>
  </si>
  <si>
    <t>230-231</t>
  </si>
  <si>
    <t>231-232</t>
  </si>
  <si>
    <t>232-233</t>
  </si>
  <si>
    <t>233-234</t>
  </si>
  <si>
    <t>234-235</t>
  </si>
  <si>
    <t>235-236</t>
  </si>
  <si>
    <t>236-237</t>
  </si>
  <si>
    <t>237-238</t>
  </si>
  <si>
    <t>238-239</t>
  </si>
  <si>
    <t>107-108</t>
  </si>
  <si>
    <t>108-109</t>
  </si>
  <si>
    <t>109-110</t>
  </si>
  <si>
    <t>110-111</t>
  </si>
  <si>
    <t>111-112</t>
  </si>
  <si>
    <t>112-113</t>
  </si>
  <si>
    <t>118-119</t>
  </si>
  <si>
    <t>119-120</t>
  </si>
  <si>
    <t>120-121</t>
  </si>
  <si>
    <t>121-122</t>
  </si>
  <si>
    <t>122-123</t>
  </si>
  <si>
    <t>130-131</t>
  </si>
  <si>
    <t>131-132</t>
  </si>
  <si>
    <t>133-134</t>
  </si>
  <si>
    <t>123-124</t>
  </si>
  <si>
    <t>124-125</t>
  </si>
  <si>
    <t>125-126</t>
  </si>
  <si>
    <t>126-127</t>
  </si>
  <si>
    <t>127-128</t>
  </si>
  <si>
    <t>128-129</t>
  </si>
  <si>
    <t>297-298</t>
  </si>
  <si>
    <t>307-308</t>
  </si>
  <si>
    <t>308-309</t>
  </si>
  <si>
    <t>309-310</t>
  </si>
  <si>
    <t>310-311</t>
  </si>
  <si>
    <t>311-312</t>
  </si>
  <si>
    <t>312-313</t>
  </si>
  <si>
    <t>313-314</t>
  </si>
  <si>
    <t>314-315</t>
  </si>
  <si>
    <t>315-316</t>
  </si>
  <si>
    <t>316-317</t>
  </si>
  <si>
    <t>318-319</t>
  </si>
  <si>
    <t>323-324</t>
  </si>
  <si>
    <t>324-325</t>
  </si>
  <si>
    <t>334-335</t>
  </si>
  <si>
    <t>335-336</t>
  </si>
  <si>
    <t>336-337</t>
  </si>
  <si>
    <t>337-338</t>
  </si>
  <si>
    <t>351-352</t>
  </si>
  <si>
    <t>352-353</t>
  </si>
  <si>
    <t>378-379</t>
  </si>
  <si>
    <t>379-380</t>
  </si>
  <si>
    <t>371-372</t>
  </si>
  <si>
    <t>373-374</t>
  </si>
  <si>
    <t>374-375</t>
  </si>
  <si>
    <t>375-376</t>
  </si>
  <si>
    <t>382-383</t>
  </si>
  <si>
    <t>383-384</t>
  </si>
  <si>
    <t>384-385</t>
  </si>
  <si>
    <t>385-386</t>
  </si>
  <si>
    <t>402-403</t>
  </si>
  <si>
    <t>406-407</t>
  </si>
  <si>
    <t>407-408</t>
  </si>
  <si>
    <t>408-409</t>
  </si>
  <si>
    <t>413-414</t>
  </si>
  <si>
    <t>414-415</t>
  </si>
  <si>
    <t>415-416</t>
  </si>
  <si>
    <t>416-417</t>
  </si>
  <si>
    <t>417-418</t>
  </si>
  <si>
    <t>430-431</t>
  </si>
  <si>
    <t>431-432</t>
  </si>
  <si>
    <t>432-433</t>
  </si>
  <si>
    <t>433-434</t>
  </si>
  <si>
    <t>445-446</t>
  </si>
  <si>
    <t>451-452</t>
  </si>
  <si>
    <t>467-468</t>
  </si>
  <si>
    <t>217-218</t>
  </si>
  <si>
    <t>249-250</t>
  </si>
  <si>
    <t>250-251</t>
  </si>
  <si>
    <t>251-252</t>
  </si>
  <si>
    <t>252-253</t>
  </si>
  <si>
    <t>253-254</t>
  </si>
  <si>
    <t>255-256</t>
  </si>
  <si>
    <t>256-257</t>
  </si>
  <si>
    <t>257-258</t>
  </si>
  <si>
    <t>258-259</t>
  </si>
  <si>
    <t>259-260</t>
  </si>
  <si>
    <t>261-262</t>
  </si>
  <si>
    <t>262-263</t>
  </si>
  <si>
    <t>263-264</t>
  </si>
  <si>
    <t>264-265</t>
  </si>
  <si>
    <t>265-266</t>
  </si>
  <si>
    <t>276-277</t>
  </si>
  <si>
    <t>277-278</t>
  </si>
  <si>
    <t>278-279</t>
  </si>
  <si>
    <t>279-280</t>
  </si>
  <si>
    <t>280-281</t>
  </si>
  <si>
    <t>281-282</t>
  </si>
  <si>
    <t>282-283</t>
  </si>
  <si>
    <t>283-284</t>
  </si>
  <si>
    <t>284-285</t>
  </si>
  <si>
    <t>285-286</t>
  </si>
  <si>
    <t>286-287</t>
  </si>
  <si>
    <t>287-288</t>
  </si>
  <si>
    <t>288-289</t>
  </si>
  <si>
    <t>290-291</t>
  </si>
  <si>
    <t>291-292</t>
  </si>
  <si>
    <t>868-869</t>
  </si>
  <si>
    <t>869-870</t>
  </si>
  <si>
    <t>870-871</t>
  </si>
  <si>
    <t>897-898</t>
  </si>
  <si>
    <t>898-899</t>
  </si>
  <si>
    <t>899-900</t>
  </si>
  <si>
    <t>900-901</t>
  </si>
  <si>
    <t>901-902</t>
  </si>
  <si>
    <t>902-903</t>
  </si>
  <si>
    <t>903-904</t>
  </si>
  <si>
    <t>904-905</t>
  </si>
  <si>
    <t>909-910</t>
  </si>
  <si>
    <t>910-911</t>
  </si>
  <si>
    <t>911-912</t>
  </si>
  <si>
    <t>912-913</t>
  </si>
  <si>
    <t>913-914</t>
  </si>
  <si>
    <t>914-915</t>
  </si>
  <si>
    <t>915-916</t>
  </si>
  <si>
    <t>916-917</t>
  </si>
  <si>
    <t>917-918</t>
  </si>
  <si>
    <t>918-919</t>
  </si>
  <si>
    <t>919-920</t>
  </si>
  <si>
    <t>920-921</t>
  </si>
  <si>
    <t>921-922</t>
  </si>
  <si>
    <t>922-923</t>
  </si>
  <si>
    <t>923-924</t>
  </si>
  <si>
    <t>924-925</t>
  </si>
  <si>
    <t>925-926</t>
  </si>
  <si>
    <t>926-927</t>
  </si>
  <si>
    <t>927-928</t>
  </si>
  <si>
    <t>935-936</t>
  </si>
  <si>
    <t>936-937</t>
  </si>
  <si>
    <t>937-938</t>
  </si>
  <si>
    <t>938-939</t>
  </si>
  <si>
    <t>940-941</t>
  </si>
  <si>
    <t>941-942</t>
  </si>
  <si>
    <t>942-943</t>
  </si>
  <si>
    <t>947-948</t>
  </si>
  <si>
    <t>949-950</t>
  </si>
  <si>
    <t>952-953</t>
  </si>
  <si>
    <t>954-955</t>
  </si>
  <si>
    <t>956-957</t>
  </si>
  <si>
    <t>943-944</t>
  </si>
  <si>
    <t>966-967</t>
  </si>
  <si>
    <t>968-969</t>
  </si>
  <si>
    <t>969-970</t>
  </si>
  <si>
    <t>970-971</t>
  </si>
  <si>
    <t>971-972</t>
  </si>
  <si>
    <t>974-975</t>
  </si>
  <si>
    <t>975-976</t>
  </si>
  <si>
    <t>976-977</t>
  </si>
  <si>
    <t>977-978</t>
  </si>
  <si>
    <t>979-980</t>
  </si>
  <si>
    <t>980-981</t>
  </si>
  <si>
    <t>411-412</t>
  </si>
  <si>
    <t>412-413</t>
  </si>
  <si>
    <t>418-419</t>
  </si>
  <si>
    <t>510-511</t>
  </si>
  <si>
    <t>511-512</t>
  </si>
  <si>
    <t>512-513</t>
  </si>
  <si>
    <t>513-514</t>
  </si>
  <si>
    <t>514-515</t>
  </si>
  <si>
    <t>515-516</t>
  </si>
  <si>
    <t>532-533</t>
  </si>
  <si>
    <t>533-534</t>
  </si>
  <si>
    <t>534-535</t>
  </si>
  <si>
    <t>535-536</t>
  </si>
  <si>
    <t>543-544</t>
  </si>
  <si>
    <t>549-550</t>
  </si>
  <si>
    <t>550-551</t>
  </si>
  <si>
    <t>553-554</t>
  </si>
  <si>
    <t>559-560</t>
  </si>
  <si>
    <t>560-561</t>
  </si>
  <si>
    <t>563-565</t>
  </si>
  <si>
    <t>563-566</t>
  </si>
  <si>
    <t>563-567</t>
  </si>
  <si>
    <t>563-568</t>
  </si>
  <si>
    <t>563-569</t>
  </si>
  <si>
    <t>563-570</t>
  </si>
  <si>
    <t>481-482</t>
  </si>
  <si>
    <t>482-483</t>
  </si>
  <si>
    <t>494-495</t>
  </si>
  <si>
    <t>495-496</t>
  </si>
  <si>
    <t>496-497</t>
  </si>
  <si>
    <t>497-498</t>
  </si>
  <si>
    <t>498-499</t>
  </si>
  <si>
    <t>501-502</t>
  </si>
  <si>
    <t>502-503</t>
  </si>
  <si>
    <t>503-504</t>
  </si>
  <si>
    <t>504-505</t>
  </si>
  <si>
    <t>505-506</t>
  </si>
  <si>
    <t>506-507</t>
  </si>
  <si>
    <t>507-508</t>
  </si>
  <si>
    <t>001-002</t>
  </si>
  <si>
    <t>702-703</t>
  </si>
  <si>
    <t>683-684</t>
  </si>
  <si>
    <t>684-685</t>
  </si>
  <si>
    <t>685-686</t>
  </si>
  <si>
    <t>686-687</t>
  </si>
  <si>
    <t>687-688</t>
  </si>
  <si>
    <t>688-689</t>
  </si>
  <si>
    <t>676-677</t>
  </si>
  <si>
    <t>678-679</t>
  </si>
  <si>
    <t>679-680</t>
  </si>
  <si>
    <t>680-681</t>
  </si>
  <si>
    <t>681-682</t>
  </si>
  <si>
    <t>682-683</t>
  </si>
  <si>
    <t>625-626</t>
  </si>
  <si>
    <t>626-627</t>
  </si>
  <si>
    <t>627-628</t>
  </si>
  <si>
    <t>628-629</t>
  </si>
  <si>
    <t>629-630</t>
  </si>
  <si>
    <t>631-632</t>
  </si>
  <si>
    <t>632-633</t>
  </si>
  <si>
    <t>633-634</t>
  </si>
  <si>
    <t>634-635</t>
  </si>
  <si>
    <t>571-572</t>
  </si>
  <si>
    <t>572-573</t>
  </si>
  <si>
    <t>573-574</t>
  </si>
  <si>
    <t>574-575</t>
  </si>
  <si>
    <t>575-576</t>
  </si>
  <si>
    <t>576-577</t>
  </si>
  <si>
    <t>577-578</t>
  </si>
  <si>
    <t>594-595</t>
  </si>
  <si>
    <t>595-596</t>
  </si>
  <si>
    <t>596-597</t>
  </si>
  <si>
    <t>597-598</t>
  </si>
  <si>
    <t>598-599</t>
  </si>
  <si>
    <t>599-600</t>
  </si>
  <si>
    <t>600-601</t>
  </si>
  <si>
    <t>601-602</t>
  </si>
  <si>
    <t>602-603</t>
  </si>
  <si>
    <t>603-604</t>
  </si>
  <si>
    <t>604-605</t>
  </si>
  <si>
    <t>605-606</t>
  </si>
  <si>
    <t>606-607</t>
  </si>
  <si>
    <t>607-608</t>
  </si>
  <si>
    <t>608-609</t>
  </si>
  <si>
    <t>609-610</t>
  </si>
  <si>
    <t>611-612</t>
  </si>
  <si>
    <t>612-613</t>
  </si>
  <si>
    <t>613-614</t>
  </si>
  <si>
    <t>098-099</t>
  </si>
  <si>
    <t>641-642</t>
  </si>
  <si>
    <t>642-643</t>
  </si>
  <si>
    <t>643-644</t>
  </si>
  <si>
    <t>644-645</t>
  </si>
  <si>
    <t>645-646</t>
  </si>
  <si>
    <t>646-647</t>
  </si>
  <si>
    <t>647-648</t>
  </si>
  <si>
    <t>648-649</t>
  </si>
  <si>
    <t>649-650</t>
  </si>
  <si>
    <t>650-651</t>
  </si>
  <si>
    <t>651-652</t>
  </si>
  <si>
    <t>652-653</t>
  </si>
  <si>
    <t>654-655</t>
  </si>
  <si>
    <t>655-656</t>
  </si>
  <si>
    <t>656-657</t>
  </si>
  <si>
    <t>657-658</t>
  </si>
  <si>
    <t>658-659</t>
  </si>
  <si>
    <t>659-660</t>
  </si>
  <si>
    <t>106-107</t>
  </si>
  <si>
    <t>070-071</t>
  </si>
  <si>
    <t>071-072</t>
  </si>
  <si>
    <t>072-073</t>
  </si>
  <si>
    <t>059-060</t>
  </si>
  <si>
    <t>046-047</t>
  </si>
  <si>
    <t>066-067</t>
  </si>
  <si>
    <t>067-068</t>
  </si>
  <si>
    <t>068-069</t>
  </si>
  <si>
    <t>069-070</t>
  </si>
  <si>
    <t>113-114</t>
  </si>
  <si>
    <t>114-115</t>
  </si>
  <si>
    <t>115-116</t>
  </si>
  <si>
    <t>117-118</t>
  </si>
  <si>
    <t>129-130</t>
  </si>
  <si>
    <t>088-089</t>
  </si>
  <si>
    <t>39°47'00.88''</t>
  </si>
  <si>
    <t>73°15'54.28''</t>
  </si>
  <si>
    <t>39°46'29.26''</t>
  </si>
  <si>
    <t>73°15'03.27''</t>
  </si>
  <si>
    <t>39°46'13.43''</t>
  </si>
  <si>
    <t>73°14'58.12''</t>
  </si>
  <si>
    <t>39°46'40.76''</t>
  </si>
  <si>
    <t>73°16'00.09''</t>
  </si>
  <si>
    <t>39°46'26.90''</t>
  </si>
  <si>
    <t>39°46'16.33''</t>
  </si>
  <si>
    <t>73°15'32.12''</t>
  </si>
  <si>
    <t>39°46'01.63''</t>
  </si>
  <si>
    <t>73°15'24.05''</t>
  </si>
  <si>
    <t>39°45'15.34''</t>
  </si>
  <si>
    <t>73°15'37.84''</t>
  </si>
  <si>
    <t>39°45'09.34''</t>
  </si>
  <si>
    <t>73°15'40.44''</t>
  </si>
  <si>
    <t>39°44'40.12''</t>
  </si>
  <si>
    <t>39°44'20.26''</t>
  </si>
  <si>
    <t>73°15'42.03''</t>
  </si>
  <si>
    <t>39°43'25.68''</t>
  </si>
  <si>
    <t>73°14'28.99''</t>
  </si>
  <si>
    <t>39°44'22.10''</t>
  </si>
  <si>
    <t>73°15'42.59''</t>
  </si>
  <si>
    <t>39°44'00.15''</t>
  </si>
  <si>
    <t>73°15'18.48''</t>
  </si>
  <si>
    <t>39°43'16.31''</t>
  </si>
  <si>
    <t>73°14'05.33''</t>
  </si>
  <si>
    <t>39°43'18.15''</t>
  </si>
  <si>
    <t>73°13'39.89''</t>
  </si>
  <si>
    <t>39°43'08.65''</t>
  </si>
  <si>
    <t>39°43'00.52''</t>
  </si>
  <si>
    <t>39°42'14.77''</t>
  </si>
  <si>
    <t>39°42'00.52''</t>
  </si>
  <si>
    <t>73°13'11.67''</t>
  </si>
  <si>
    <t>73°12'50.13''</t>
  </si>
  <si>
    <t>73°12'19.98''</t>
  </si>
  <si>
    <t>73°11'50.98''</t>
  </si>
  <si>
    <t>L laevigatum</t>
  </si>
  <si>
    <t>E densa</t>
  </si>
  <si>
    <t>P pusillus</t>
  </si>
  <si>
    <t>P lucens</t>
  </si>
  <si>
    <t>N alba</t>
  </si>
  <si>
    <t>S montevidensis</t>
  </si>
  <si>
    <t>S californicus</t>
  </si>
  <si>
    <t>La Dehesa, La Culebra</t>
  </si>
  <si>
    <t>271-276</t>
  </si>
  <si>
    <t>San Pedro, Tres bocas</t>
  </si>
  <si>
    <t>Cayumapu</t>
  </si>
  <si>
    <t>Pichoy</t>
  </si>
  <si>
    <t>San Ramón</t>
  </si>
  <si>
    <t xml:space="preserve"> RíoTambillo</t>
  </si>
  <si>
    <t>Santa Clara, Rialejo</t>
  </si>
  <si>
    <t>254-255</t>
  </si>
  <si>
    <t>260-261</t>
  </si>
  <si>
    <t>Río Santa maría</t>
  </si>
  <si>
    <t>289-290</t>
  </si>
  <si>
    <t>Sta María - San Martín</t>
  </si>
  <si>
    <t>San josé</t>
  </si>
  <si>
    <t>N°</t>
  </si>
  <si>
    <t>proporción (%)</t>
  </si>
  <si>
    <t>39°40'11.03''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</si>
</sst>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0" fillId="0" borderId="0" xfId="0" quotePrefix="1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zoomScale="90" zoomScaleNormal="90" workbookViewId="0">
      <pane ySplit="1" topLeftCell="A162" activePane="bottomLeft" state="frozen"/>
      <selection activeCell="G21" sqref="G21"/>
      <selection pane="bottomLeft" activeCell="C172" sqref="C172:D174"/>
    </sheetView>
  </sheetViews>
  <sheetFormatPr baseColWidth="10" defaultRowHeight="15" x14ac:dyDescent="0.25"/>
  <cols>
    <col min="1" max="1" width="11.42578125" style="10"/>
    <col min="2" max="2" width="14.7109375" style="10" bestFit="1" customWidth="1"/>
    <col min="3" max="4" width="12.5703125" style="10" bestFit="1" customWidth="1"/>
    <col min="5" max="5" width="14.140625" style="10" bestFit="1" customWidth="1"/>
    <col min="6" max="6" width="13.85546875" style="10" bestFit="1" customWidth="1"/>
    <col min="7" max="8" width="14.140625" style="10" bestFit="1" customWidth="1"/>
    <col min="9" max="10" width="13" style="10" bestFit="1" customWidth="1"/>
    <col min="11" max="11" width="17" style="10" bestFit="1" customWidth="1"/>
    <col min="12" max="12" width="14.140625" style="10" bestFit="1" customWidth="1"/>
    <col min="13" max="14" width="13" style="10" bestFit="1" customWidth="1"/>
    <col min="15" max="15" width="14.5703125" style="10" bestFit="1" customWidth="1"/>
    <col min="16" max="17" width="11.42578125" style="10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16"/>
      <c r="B2" s="16"/>
      <c r="C2" s="16"/>
      <c r="D2" s="16"/>
      <c r="E2" s="3"/>
      <c r="F2" s="4"/>
      <c r="G2" s="5"/>
      <c r="H2" s="4"/>
      <c r="I2" s="4"/>
      <c r="J2" s="4"/>
      <c r="K2" s="4"/>
      <c r="L2" s="4"/>
      <c r="M2" s="6"/>
      <c r="N2" s="4"/>
      <c r="O2" s="4"/>
    </row>
    <row r="3" spans="1:15" x14ac:dyDescent="0.25">
      <c r="A3" s="7">
        <v>1</v>
      </c>
      <c r="B3" s="7" t="s">
        <v>3</v>
      </c>
      <c r="C3" s="7" t="s">
        <v>21</v>
      </c>
      <c r="D3" s="7" t="s">
        <v>23</v>
      </c>
      <c r="E3" s="7" t="s">
        <v>4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8">
        <v>1</v>
      </c>
      <c r="M3" s="8">
        <v>0</v>
      </c>
      <c r="N3" s="8">
        <v>0</v>
      </c>
      <c r="O3" s="8">
        <v>0</v>
      </c>
    </row>
    <row r="4" spans="1:15" x14ac:dyDescent="0.25">
      <c r="A4" s="7">
        <v>1</v>
      </c>
      <c r="B4" s="7" t="s">
        <v>3</v>
      </c>
      <c r="C4" s="7" t="s">
        <v>24</v>
      </c>
      <c r="D4" s="7" t="s">
        <v>26</v>
      </c>
      <c r="E4" s="7" t="s">
        <v>5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8">
        <v>1</v>
      </c>
      <c r="M4" s="8">
        <v>0</v>
      </c>
      <c r="N4" s="8">
        <v>0</v>
      </c>
      <c r="O4" s="8">
        <v>0</v>
      </c>
    </row>
    <row r="5" spans="1:15" x14ac:dyDescent="0.25">
      <c r="A5" s="7">
        <v>1</v>
      </c>
      <c r="B5" s="7" t="s">
        <v>3</v>
      </c>
      <c r="C5" s="7" t="s">
        <v>25</v>
      </c>
      <c r="D5" s="7" t="s">
        <v>27</v>
      </c>
      <c r="E5" s="7" t="s">
        <v>6</v>
      </c>
      <c r="F5" s="7">
        <v>0</v>
      </c>
      <c r="G5" s="7">
        <v>1</v>
      </c>
      <c r="H5" s="7">
        <v>0</v>
      </c>
      <c r="I5" s="7">
        <v>1</v>
      </c>
      <c r="J5" s="7">
        <v>0</v>
      </c>
      <c r="K5" s="7">
        <v>0</v>
      </c>
      <c r="L5" s="8">
        <v>1</v>
      </c>
      <c r="M5" s="8">
        <v>0</v>
      </c>
      <c r="N5" s="8">
        <v>0</v>
      </c>
      <c r="O5" s="8">
        <v>0</v>
      </c>
    </row>
    <row r="6" spans="1:15" x14ac:dyDescent="0.25">
      <c r="A6" s="7">
        <v>1</v>
      </c>
      <c r="B6" s="7" t="s">
        <v>3</v>
      </c>
      <c r="C6" s="7" t="s">
        <v>28</v>
      </c>
      <c r="D6" s="7" t="s">
        <v>29</v>
      </c>
      <c r="E6" s="7" t="s">
        <v>7</v>
      </c>
      <c r="F6" s="7">
        <v>0</v>
      </c>
      <c r="G6" s="7">
        <v>0</v>
      </c>
      <c r="H6" s="7">
        <v>1</v>
      </c>
      <c r="I6" s="7">
        <v>1</v>
      </c>
      <c r="J6" s="7">
        <v>0</v>
      </c>
      <c r="K6" s="7">
        <v>0</v>
      </c>
      <c r="L6" s="8">
        <v>1</v>
      </c>
      <c r="M6" s="8">
        <v>0</v>
      </c>
      <c r="N6" s="8">
        <v>1</v>
      </c>
      <c r="O6" s="8">
        <v>1</v>
      </c>
    </row>
    <row r="7" spans="1:15" ht="15.75" x14ac:dyDescent="0.25">
      <c r="A7" s="7"/>
      <c r="B7" s="7"/>
      <c r="C7" s="7"/>
      <c r="D7" s="7"/>
      <c r="E7" s="33" t="s">
        <v>1342</v>
      </c>
      <c r="F7" s="27">
        <f>SUM(F3:F6)*100/4</f>
        <v>0</v>
      </c>
      <c r="G7" s="27">
        <f t="shared" ref="G7:O7" si="0">SUM(G3:G6)*100/4</f>
        <v>25</v>
      </c>
      <c r="H7" s="27">
        <f t="shared" si="0"/>
        <v>25</v>
      </c>
      <c r="I7" s="27">
        <f t="shared" si="0"/>
        <v>50</v>
      </c>
      <c r="J7" s="27">
        <f t="shared" si="0"/>
        <v>0</v>
      </c>
      <c r="K7" s="27">
        <f t="shared" si="0"/>
        <v>0</v>
      </c>
      <c r="L7" s="27">
        <f t="shared" si="0"/>
        <v>100</v>
      </c>
      <c r="M7" s="27">
        <f t="shared" si="0"/>
        <v>0</v>
      </c>
      <c r="N7" s="27">
        <f t="shared" si="0"/>
        <v>25</v>
      </c>
      <c r="O7" s="27">
        <f t="shared" si="0"/>
        <v>25</v>
      </c>
    </row>
    <row r="9" spans="1:15" x14ac:dyDescent="0.25">
      <c r="A9" s="9">
        <v>2</v>
      </c>
      <c r="B9" s="9" t="s">
        <v>30</v>
      </c>
      <c r="C9" s="7" t="s">
        <v>41</v>
      </c>
      <c r="D9" s="7" t="s">
        <v>42</v>
      </c>
      <c r="E9" s="9" t="s">
        <v>31</v>
      </c>
      <c r="F9" s="9">
        <v>0</v>
      </c>
      <c r="G9" s="9">
        <v>1</v>
      </c>
      <c r="H9" s="9">
        <v>0</v>
      </c>
      <c r="I9" s="9">
        <v>1</v>
      </c>
      <c r="J9" s="9">
        <v>1</v>
      </c>
      <c r="K9" s="9">
        <v>0</v>
      </c>
      <c r="L9" s="11">
        <v>1</v>
      </c>
      <c r="M9" s="11">
        <v>0</v>
      </c>
      <c r="N9" s="11">
        <v>0</v>
      </c>
      <c r="O9" s="11">
        <v>0</v>
      </c>
    </row>
    <row r="10" spans="1:15" x14ac:dyDescent="0.25">
      <c r="A10" s="9">
        <v>2</v>
      </c>
      <c r="B10" s="9" t="s">
        <v>30</v>
      </c>
      <c r="C10" s="7" t="s">
        <v>43</v>
      </c>
      <c r="D10" s="7" t="s">
        <v>44</v>
      </c>
      <c r="E10" s="9" t="s">
        <v>32</v>
      </c>
      <c r="F10" s="9">
        <v>0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11">
        <v>1</v>
      </c>
      <c r="M10" s="11">
        <v>0</v>
      </c>
      <c r="N10" s="11">
        <v>0</v>
      </c>
      <c r="O10" s="11">
        <v>0</v>
      </c>
    </row>
    <row r="11" spans="1:15" x14ac:dyDescent="0.25">
      <c r="A11" s="9">
        <v>2</v>
      </c>
      <c r="B11" s="9" t="s">
        <v>30</v>
      </c>
      <c r="C11" s="7" t="s">
        <v>45</v>
      </c>
      <c r="D11" s="7" t="s">
        <v>46</v>
      </c>
      <c r="E11" s="9" t="s">
        <v>33</v>
      </c>
      <c r="F11" s="9">
        <v>0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11">
        <v>1</v>
      </c>
      <c r="M11" s="11">
        <v>0</v>
      </c>
      <c r="N11" s="11">
        <v>0</v>
      </c>
      <c r="O11" s="11">
        <v>0</v>
      </c>
    </row>
    <row r="12" spans="1:15" x14ac:dyDescent="0.25">
      <c r="A12" s="9">
        <v>2</v>
      </c>
      <c r="B12" s="9" t="s">
        <v>30</v>
      </c>
      <c r="C12" s="7" t="s">
        <v>47</v>
      </c>
      <c r="D12" s="7" t="s">
        <v>48</v>
      </c>
      <c r="E12" s="9" t="s">
        <v>34</v>
      </c>
      <c r="F12" s="9">
        <v>0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11">
        <v>1</v>
      </c>
      <c r="M12" s="11">
        <v>0</v>
      </c>
      <c r="N12" s="11">
        <v>0</v>
      </c>
      <c r="O12" s="11">
        <v>0</v>
      </c>
    </row>
    <row r="13" spans="1:15" x14ac:dyDescent="0.25">
      <c r="A13" s="9">
        <v>2</v>
      </c>
      <c r="B13" s="9" t="s">
        <v>30</v>
      </c>
      <c r="C13" s="7" t="s">
        <v>49</v>
      </c>
      <c r="D13" s="7" t="s">
        <v>50</v>
      </c>
      <c r="E13" s="9" t="s">
        <v>35</v>
      </c>
      <c r="F13" s="9">
        <v>0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11">
        <v>1</v>
      </c>
      <c r="M13" s="11">
        <v>0</v>
      </c>
      <c r="N13" s="11">
        <v>0</v>
      </c>
      <c r="O13" s="11">
        <v>0</v>
      </c>
    </row>
    <row r="14" spans="1:15" x14ac:dyDescent="0.25">
      <c r="A14" s="9">
        <v>2</v>
      </c>
      <c r="B14" s="9" t="s">
        <v>30</v>
      </c>
      <c r="C14" s="7" t="s">
        <v>51</v>
      </c>
      <c r="D14" s="7" t="s">
        <v>52</v>
      </c>
      <c r="E14" s="9" t="s">
        <v>36</v>
      </c>
      <c r="F14" s="9">
        <v>0</v>
      </c>
      <c r="G14" s="11">
        <v>1</v>
      </c>
      <c r="H14" s="11">
        <v>1</v>
      </c>
      <c r="I14" s="9">
        <v>0</v>
      </c>
      <c r="J14" s="9">
        <v>0</v>
      </c>
      <c r="K14" s="9">
        <v>0</v>
      </c>
      <c r="L14" s="11">
        <v>1</v>
      </c>
      <c r="M14" s="11">
        <v>0</v>
      </c>
      <c r="N14" s="11">
        <v>0</v>
      </c>
      <c r="O14" s="11">
        <v>0</v>
      </c>
    </row>
    <row r="15" spans="1:15" x14ac:dyDescent="0.25">
      <c r="A15" s="9">
        <v>2</v>
      </c>
      <c r="B15" s="9" t="s">
        <v>37</v>
      </c>
      <c r="C15" s="7" t="s">
        <v>53</v>
      </c>
      <c r="D15" s="7" t="s">
        <v>54</v>
      </c>
      <c r="E15" s="9" t="s">
        <v>38</v>
      </c>
      <c r="F15" s="9">
        <v>0</v>
      </c>
      <c r="G15" s="11">
        <v>1</v>
      </c>
      <c r="H15" s="11">
        <v>1</v>
      </c>
      <c r="I15" s="9">
        <v>0</v>
      </c>
      <c r="J15" s="9">
        <v>0</v>
      </c>
      <c r="K15" s="9">
        <v>0</v>
      </c>
      <c r="L15" s="11">
        <v>1</v>
      </c>
      <c r="M15" s="11">
        <v>0</v>
      </c>
      <c r="N15" s="11">
        <v>0</v>
      </c>
      <c r="O15" s="11">
        <v>0</v>
      </c>
    </row>
    <row r="16" spans="1:15" x14ac:dyDescent="0.25">
      <c r="A16" s="9">
        <v>2</v>
      </c>
      <c r="B16" s="9" t="s">
        <v>37</v>
      </c>
      <c r="C16" s="7" t="s">
        <v>55</v>
      </c>
      <c r="D16" s="7" t="s">
        <v>56</v>
      </c>
      <c r="E16" s="9" t="s">
        <v>39</v>
      </c>
      <c r="F16" s="9">
        <v>0</v>
      </c>
      <c r="G16" s="11">
        <v>0</v>
      </c>
      <c r="H16" s="11">
        <v>1</v>
      </c>
      <c r="I16" s="9">
        <v>0</v>
      </c>
      <c r="J16" s="9">
        <v>0</v>
      </c>
      <c r="K16" s="9">
        <v>0</v>
      </c>
      <c r="L16" s="11">
        <v>1</v>
      </c>
      <c r="M16" s="11">
        <v>0</v>
      </c>
      <c r="N16" s="11">
        <v>0</v>
      </c>
      <c r="O16" s="11">
        <v>0</v>
      </c>
    </row>
    <row r="17" spans="1:15" x14ac:dyDescent="0.25">
      <c r="A17" s="9">
        <v>2</v>
      </c>
      <c r="B17" s="9" t="s">
        <v>37</v>
      </c>
      <c r="C17" s="7" t="s">
        <v>57</v>
      </c>
      <c r="D17" s="7" t="s">
        <v>58</v>
      </c>
      <c r="E17" s="9" t="s">
        <v>40</v>
      </c>
      <c r="F17" s="9">
        <v>0</v>
      </c>
      <c r="G17" s="11">
        <v>1</v>
      </c>
      <c r="H17" s="11">
        <v>1</v>
      </c>
      <c r="I17" s="9">
        <v>0</v>
      </c>
      <c r="J17" s="9">
        <v>0</v>
      </c>
      <c r="K17" s="9">
        <v>0</v>
      </c>
      <c r="L17" s="11">
        <v>1</v>
      </c>
      <c r="M17" s="11">
        <v>0</v>
      </c>
      <c r="N17" s="11">
        <v>0</v>
      </c>
      <c r="O17" s="11">
        <v>0</v>
      </c>
    </row>
    <row r="18" spans="1:15" ht="15.75" x14ac:dyDescent="0.25">
      <c r="E18" s="33" t="s">
        <v>1342</v>
      </c>
      <c r="F18" s="28">
        <f>SUM(F9:F17)*100/9</f>
        <v>0</v>
      </c>
      <c r="G18" s="28">
        <f t="shared" ref="G18:O18" si="1">SUM(G9:G17)*100/9</f>
        <v>88.888888888888886</v>
      </c>
      <c r="H18" s="28">
        <f t="shared" si="1"/>
        <v>44.444444444444443</v>
      </c>
      <c r="I18" s="28">
        <f t="shared" si="1"/>
        <v>11.111111111111111</v>
      </c>
      <c r="J18" s="28">
        <f t="shared" si="1"/>
        <v>11.111111111111111</v>
      </c>
      <c r="K18" s="28">
        <f t="shared" si="1"/>
        <v>0</v>
      </c>
      <c r="L18" s="28">
        <f t="shared" si="1"/>
        <v>100</v>
      </c>
      <c r="M18" s="28">
        <f t="shared" si="1"/>
        <v>0</v>
      </c>
      <c r="N18" s="28">
        <f t="shared" si="1"/>
        <v>0</v>
      </c>
      <c r="O18" s="28">
        <f t="shared" si="1"/>
        <v>0</v>
      </c>
    </row>
    <row r="19" spans="1:15" ht="15.75" x14ac:dyDescent="0.25"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5">
      <c r="A20" s="1">
        <v>3</v>
      </c>
      <c r="B20" s="1" t="s">
        <v>59</v>
      </c>
      <c r="C20" s="7" t="s">
        <v>70</v>
      </c>
      <c r="D20" s="7" t="s">
        <v>71</v>
      </c>
      <c r="E20" s="1" t="s">
        <v>60</v>
      </c>
      <c r="F20" s="11">
        <v>0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9">
        <v>0</v>
      </c>
      <c r="N20" s="9">
        <v>0</v>
      </c>
      <c r="O20" s="9">
        <v>0</v>
      </c>
    </row>
    <row r="21" spans="1:15" x14ac:dyDescent="0.25">
      <c r="A21" s="1">
        <v>3</v>
      </c>
      <c r="B21" s="1" t="s">
        <v>59</v>
      </c>
      <c r="C21" s="7" t="s">
        <v>356</v>
      </c>
      <c r="D21" s="7" t="s">
        <v>355</v>
      </c>
      <c r="E21" s="1" t="s">
        <v>61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1</v>
      </c>
      <c r="M21" s="9">
        <v>0</v>
      </c>
      <c r="N21" s="9">
        <v>0</v>
      </c>
      <c r="O21" s="9">
        <v>0</v>
      </c>
    </row>
    <row r="22" spans="1:15" x14ac:dyDescent="0.25">
      <c r="A22" s="1">
        <v>3</v>
      </c>
      <c r="B22" s="1" t="s">
        <v>59</v>
      </c>
      <c r="C22" s="7" t="s">
        <v>357</v>
      </c>
      <c r="D22" s="7" t="s">
        <v>358</v>
      </c>
      <c r="E22" s="1" t="s">
        <v>62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9">
        <v>0</v>
      </c>
      <c r="N22" s="9">
        <v>0</v>
      </c>
      <c r="O22" s="9">
        <v>0</v>
      </c>
    </row>
    <row r="23" spans="1:15" x14ac:dyDescent="0.25">
      <c r="A23" s="1">
        <v>3</v>
      </c>
      <c r="B23" s="1" t="s">
        <v>59</v>
      </c>
      <c r="C23" s="7" t="s">
        <v>359</v>
      </c>
      <c r="D23" s="7" t="s">
        <v>360</v>
      </c>
      <c r="E23" s="1" t="s">
        <v>63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9">
        <v>0</v>
      </c>
      <c r="N23" s="9">
        <v>0</v>
      </c>
      <c r="O23" s="9">
        <v>0</v>
      </c>
    </row>
    <row r="24" spans="1:15" x14ac:dyDescent="0.25">
      <c r="A24" s="1">
        <v>3</v>
      </c>
      <c r="B24" s="1" t="s">
        <v>59</v>
      </c>
      <c r="C24" s="7" t="s">
        <v>361</v>
      </c>
      <c r="D24" s="7" t="s">
        <v>362</v>
      </c>
      <c r="E24" s="1" t="s">
        <v>64</v>
      </c>
      <c r="F24" s="11">
        <v>0</v>
      </c>
      <c r="G24" s="11">
        <v>1</v>
      </c>
      <c r="H24" s="11">
        <v>1</v>
      </c>
      <c r="I24" s="11">
        <v>1</v>
      </c>
      <c r="J24" s="11">
        <v>0</v>
      </c>
      <c r="K24" s="11">
        <v>0</v>
      </c>
      <c r="L24" s="11">
        <v>1</v>
      </c>
      <c r="M24" s="9">
        <v>0</v>
      </c>
      <c r="N24" s="9">
        <v>0</v>
      </c>
      <c r="O24" s="9">
        <v>0</v>
      </c>
    </row>
    <row r="25" spans="1:15" x14ac:dyDescent="0.25">
      <c r="A25" s="1">
        <v>3</v>
      </c>
      <c r="B25" s="1" t="s">
        <v>59</v>
      </c>
      <c r="C25" s="7" t="s">
        <v>365</v>
      </c>
      <c r="D25" s="7" t="s">
        <v>364</v>
      </c>
      <c r="E25" s="1" t="s">
        <v>65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9">
        <v>0</v>
      </c>
      <c r="N25" s="9">
        <v>0</v>
      </c>
      <c r="O25" s="9">
        <v>0</v>
      </c>
    </row>
    <row r="26" spans="1:15" x14ac:dyDescent="0.25">
      <c r="A26" s="1">
        <v>3</v>
      </c>
      <c r="B26" s="1" t="s">
        <v>59</v>
      </c>
      <c r="C26" s="7" t="s">
        <v>363</v>
      </c>
      <c r="D26" s="7" t="s">
        <v>366</v>
      </c>
      <c r="E26" s="1" t="s">
        <v>66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9">
        <v>0</v>
      </c>
      <c r="N26" s="9">
        <v>1</v>
      </c>
      <c r="O26" s="9">
        <v>0</v>
      </c>
    </row>
    <row r="27" spans="1:15" x14ac:dyDescent="0.25">
      <c r="A27" s="1">
        <v>3</v>
      </c>
      <c r="B27" s="1" t="s">
        <v>59</v>
      </c>
      <c r="C27" s="7" t="s">
        <v>367</v>
      </c>
      <c r="D27" s="7" t="s">
        <v>368</v>
      </c>
      <c r="E27" s="1" t="s">
        <v>67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9">
        <v>0</v>
      </c>
      <c r="N27" s="9">
        <v>0</v>
      </c>
      <c r="O27" s="9">
        <v>0</v>
      </c>
    </row>
    <row r="28" spans="1:15" x14ac:dyDescent="0.25">
      <c r="A28" s="1">
        <v>3</v>
      </c>
      <c r="B28" s="1" t="s">
        <v>59</v>
      </c>
      <c r="C28" s="7" t="s">
        <v>369</v>
      </c>
      <c r="D28" s="7" t="s">
        <v>370</v>
      </c>
      <c r="E28" s="1" t="s">
        <v>68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9">
        <v>0</v>
      </c>
      <c r="N28" s="9">
        <v>0</v>
      </c>
      <c r="O28" s="9">
        <v>0</v>
      </c>
    </row>
    <row r="29" spans="1:15" x14ac:dyDescent="0.25">
      <c r="A29" s="1">
        <v>3</v>
      </c>
      <c r="B29" s="1" t="s">
        <v>59</v>
      </c>
      <c r="C29" s="7" t="s">
        <v>371</v>
      </c>
      <c r="D29" s="7" t="s">
        <v>372</v>
      </c>
      <c r="E29" s="1" t="s">
        <v>69</v>
      </c>
      <c r="F29" s="11">
        <v>0</v>
      </c>
      <c r="G29" s="11">
        <v>1</v>
      </c>
      <c r="H29" s="11">
        <v>0</v>
      </c>
      <c r="I29" s="11">
        <v>0</v>
      </c>
      <c r="J29" s="11">
        <v>1</v>
      </c>
      <c r="K29" s="11">
        <v>0</v>
      </c>
      <c r="L29" s="11">
        <v>1</v>
      </c>
      <c r="M29" s="9">
        <v>0</v>
      </c>
      <c r="N29" s="9">
        <v>0</v>
      </c>
      <c r="O29" s="9">
        <v>0</v>
      </c>
    </row>
    <row r="30" spans="1:15" ht="15.75" x14ac:dyDescent="0.25">
      <c r="E30" s="33" t="s">
        <v>1342</v>
      </c>
      <c r="F30" s="28">
        <f>SUM(F20:F29)*100/10</f>
        <v>20</v>
      </c>
      <c r="G30" s="28">
        <f t="shared" ref="G30:O30" si="2">SUM(G20:G29)*100/10</f>
        <v>40</v>
      </c>
      <c r="H30" s="28">
        <f t="shared" si="2"/>
        <v>10</v>
      </c>
      <c r="I30" s="28">
        <f t="shared" si="2"/>
        <v>10</v>
      </c>
      <c r="J30" s="28">
        <f t="shared" si="2"/>
        <v>10</v>
      </c>
      <c r="K30" s="28">
        <f t="shared" si="2"/>
        <v>0</v>
      </c>
      <c r="L30" s="28">
        <f t="shared" si="2"/>
        <v>100</v>
      </c>
      <c r="M30" s="28">
        <f t="shared" si="2"/>
        <v>0</v>
      </c>
      <c r="N30" s="28">
        <f t="shared" si="2"/>
        <v>10</v>
      </c>
      <c r="O30" s="28">
        <f t="shared" si="2"/>
        <v>0</v>
      </c>
    </row>
    <row r="31" spans="1:15" ht="15.75" x14ac:dyDescent="0.25">
      <c r="F31" s="28"/>
    </row>
    <row r="32" spans="1:15" x14ac:dyDescent="0.25">
      <c r="A32" s="1">
        <v>4</v>
      </c>
      <c r="B32" s="1" t="s">
        <v>72</v>
      </c>
      <c r="C32" s="7" t="s">
        <v>373</v>
      </c>
      <c r="D32" s="7" t="s">
        <v>374</v>
      </c>
      <c r="E32" s="1" t="s">
        <v>74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11">
        <v>1</v>
      </c>
      <c r="L32" s="11">
        <v>1</v>
      </c>
      <c r="M32" s="9">
        <v>0</v>
      </c>
      <c r="N32" s="9">
        <v>1</v>
      </c>
      <c r="O32" s="1">
        <v>0</v>
      </c>
    </row>
    <row r="33" spans="1:15" x14ac:dyDescent="0.25">
      <c r="A33" s="1">
        <v>4</v>
      </c>
      <c r="B33" s="1" t="s">
        <v>73</v>
      </c>
      <c r="C33" s="7" t="s">
        <v>375</v>
      </c>
      <c r="D33" s="7" t="s">
        <v>376</v>
      </c>
      <c r="E33" s="1" t="s">
        <v>75</v>
      </c>
      <c r="F33" s="2">
        <v>1</v>
      </c>
      <c r="G33" s="2">
        <v>1</v>
      </c>
      <c r="H33" s="2">
        <v>0</v>
      </c>
      <c r="I33" s="2">
        <v>0</v>
      </c>
      <c r="J33" s="2">
        <v>0</v>
      </c>
      <c r="K33" s="11">
        <v>0</v>
      </c>
      <c r="L33" s="11">
        <v>1</v>
      </c>
      <c r="M33" s="9">
        <v>0</v>
      </c>
      <c r="N33" s="9">
        <v>1</v>
      </c>
      <c r="O33" s="1">
        <v>0</v>
      </c>
    </row>
    <row r="34" spans="1:15" x14ac:dyDescent="0.25">
      <c r="A34" s="1">
        <v>4</v>
      </c>
      <c r="B34" s="1" t="s">
        <v>73</v>
      </c>
      <c r="C34" s="7" t="s">
        <v>377</v>
      </c>
      <c r="D34" s="7" t="s">
        <v>378</v>
      </c>
      <c r="E34" s="1" t="s">
        <v>76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11">
        <v>1</v>
      </c>
      <c r="L34" s="11">
        <v>1</v>
      </c>
      <c r="M34" s="9">
        <v>0</v>
      </c>
      <c r="N34" s="9">
        <v>0</v>
      </c>
      <c r="O34" s="1">
        <v>0</v>
      </c>
    </row>
    <row r="35" spans="1:15" x14ac:dyDescent="0.25">
      <c r="A35" s="1">
        <v>4</v>
      </c>
      <c r="B35" s="1" t="s">
        <v>73</v>
      </c>
      <c r="C35" s="7" t="s">
        <v>379</v>
      </c>
      <c r="D35" s="7" t="s">
        <v>380</v>
      </c>
      <c r="E35" s="1" t="s">
        <v>77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11">
        <v>0</v>
      </c>
      <c r="L35" s="11">
        <v>1</v>
      </c>
      <c r="M35" s="9">
        <v>0</v>
      </c>
      <c r="N35" s="9">
        <v>0</v>
      </c>
      <c r="O35" s="1">
        <v>0</v>
      </c>
    </row>
    <row r="36" spans="1:15" ht="15.75" x14ac:dyDescent="0.25">
      <c r="E36" s="33" t="s">
        <v>1342</v>
      </c>
      <c r="F36" s="27">
        <f>SUM(F32:F35)*100/4</f>
        <v>50</v>
      </c>
      <c r="G36" s="27">
        <f t="shared" ref="G36:O36" si="3">SUM(G32:G35)*100/4</f>
        <v>100</v>
      </c>
      <c r="H36" s="27">
        <f t="shared" si="3"/>
        <v>0</v>
      </c>
      <c r="I36" s="27">
        <f t="shared" si="3"/>
        <v>0</v>
      </c>
      <c r="J36" s="27">
        <f t="shared" si="3"/>
        <v>0</v>
      </c>
      <c r="K36" s="27">
        <f t="shared" si="3"/>
        <v>50</v>
      </c>
      <c r="L36" s="27">
        <f t="shared" si="3"/>
        <v>100</v>
      </c>
      <c r="M36" s="27">
        <f t="shared" si="3"/>
        <v>0</v>
      </c>
      <c r="N36" s="27">
        <f t="shared" si="3"/>
        <v>50</v>
      </c>
      <c r="O36" s="27">
        <f t="shared" si="3"/>
        <v>0</v>
      </c>
    </row>
    <row r="37" spans="1:15" ht="15.75" x14ac:dyDescent="0.25"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1">
        <v>5</v>
      </c>
      <c r="B38" s="1" t="s">
        <v>78</v>
      </c>
      <c r="C38" s="7" t="s">
        <v>381</v>
      </c>
      <c r="D38" s="7" t="s">
        <v>382</v>
      </c>
      <c r="E38" s="1" t="s">
        <v>79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11">
        <v>1</v>
      </c>
      <c r="L38" s="11">
        <v>1</v>
      </c>
      <c r="M38" s="9">
        <v>0</v>
      </c>
      <c r="N38" s="9">
        <v>0</v>
      </c>
      <c r="O38" s="1">
        <v>0</v>
      </c>
    </row>
    <row r="39" spans="1:15" x14ac:dyDescent="0.25">
      <c r="A39" s="1">
        <v>5</v>
      </c>
      <c r="B39" s="1" t="s">
        <v>78</v>
      </c>
      <c r="C39" s="7" t="s">
        <v>383</v>
      </c>
      <c r="D39" s="7" t="s">
        <v>384</v>
      </c>
      <c r="E39" s="1" t="s">
        <v>80</v>
      </c>
      <c r="F39" s="2">
        <v>0</v>
      </c>
      <c r="G39" s="2">
        <v>1</v>
      </c>
      <c r="H39" s="2">
        <v>1</v>
      </c>
      <c r="I39" s="2">
        <v>0</v>
      </c>
      <c r="J39" s="2">
        <v>0</v>
      </c>
      <c r="K39" s="11">
        <v>1</v>
      </c>
      <c r="L39" s="11">
        <v>1</v>
      </c>
      <c r="M39" s="9">
        <v>0</v>
      </c>
      <c r="N39" s="9">
        <v>0</v>
      </c>
      <c r="O39" s="1">
        <v>0</v>
      </c>
    </row>
    <row r="40" spans="1:15" x14ac:dyDescent="0.25">
      <c r="A40" s="1">
        <v>5</v>
      </c>
      <c r="B40" s="1" t="s">
        <v>78</v>
      </c>
      <c r="C40" s="7" t="s">
        <v>385</v>
      </c>
      <c r="D40" s="7" t="s">
        <v>386</v>
      </c>
      <c r="E40" s="1" t="s">
        <v>81</v>
      </c>
      <c r="F40" s="2">
        <v>0</v>
      </c>
      <c r="G40" s="2">
        <v>1</v>
      </c>
      <c r="H40" s="2">
        <v>1</v>
      </c>
      <c r="I40" s="2">
        <v>1</v>
      </c>
      <c r="J40" s="2">
        <v>0</v>
      </c>
      <c r="K40" s="11">
        <v>1</v>
      </c>
      <c r="L40" s="11">
        <v>1</v>
      </c>
      <c r="M40" s="9">
        <v>0</v>
      </c>
      <c r="N40" s="9">
        <v>0</v>
      </c>
      <c r="O40" s="1">
        <v>0</v>
      </c>
    </row>
    <row r="41" spans="1:15" x14ac:dyDescent="0.25">
      <c r="A41" s="1">
        <v>5</v>
      </c>
      <c r="B41" s="1" t="s">
        <v>78</v>
      </c>
      <c r="C41" s="7" t="s">
        <v>387</v>
      </c>
      <c r="D41" s="7" t="s">
        <v>388</v>
      </c>
      <c r="E41" s="1" t="s">
        <v>82</v>
      </c>
      <c r="F41" s="2">
        <v>0</v>
      </c>
      <c r="G41" s="2">
        <v>1</v>
      </c>
      <c r="H41" s="2">
        <v>1</v>
      </c>
      <c r="I41" s="2">
        <v>0</v>
      </c>
      <c r="J41" s="2">
        <v>0</v>
      </c>
      <c r="K41" s="11">
        <v>1</v>
      </c>
      <c r="L41" s="11">
        <v>1</v>
      </c>
      <c r="M41" s="9">
        <v>0</v>
      </c>
      <c r="N41" s="9">
        <v>0</v>
      </c>
      <c r="O41" s="1">
        <v>0</v>
      </c>
    </row>
    <row r="42" spans="1:15" x14ac:dyDescent="0.25">
      <c r="A42" s="1">
        <v>5</v>
      </c>
      <c r="B42" s="1" t="s">
        <v>78</v>
      </c>
      <c r="C42" s="7" t="s">
        <v>389</v>
      </c>
      <c r="D42" s="7" t="s">
        <v>390</v>
      </c>
      <c r="E42" s="1" t="s">
        <v>83</v>
      </c>
      <c r="F42" s="2">
        <v>0</v>
      </c>
      <c r="G42" s="2">
        <v>1</v>
      </c>
      <c r="H42" s="2">
        <v>1</v>
      </c>
      <c r="I42" s="2">
        <v>0</v>
      </c>
      <c r="J42" s="2">
        <v>0</v>
      </c>
      <c r="K42" s="11">
        <v>1</v>
      </c>
      <c r="L42" s="11">
        <v>1</v>
      </c>
      <c r="M42" s="9">
        <v>0</v>
      </c>
      <c r="N42" s="9">
        <v>0</v>
      </c>
      <c r="O42" s="1">
        <v>0</v>
      </c>
    </row>
    <row r="43" spans="1:15" ht="15.75" x14ac:dyDescent="0.25">
      <c r="E43" s="33" t="s">
        <v>1342</v>
      </c>
      <c r="F43" s="27">
        <f>SUM(F38:F42)*100/5</f>
        <v>0</v>
      </c>
      <c r="G43" s="27">
        <f t="shared" ref="G43:O43" si="4">SUM(G38:G42)*100/5</f>
        <v>100</v>
      </c>
      <c r="H43" s="27">
        <f t="shared" si="4"/>
        <v>80</v>
      </c>
      <c r="I43" s="27">
        <f t="shared" si="4"/>
        <v>20</v>
      </c>
      <c r="J43" s="27">
        <f t="shared" si="4"/>
        <v>0</v>
      </c>
      <c r="K43" s="27">
        <f t="shared" si="4"/>
        <v>100</v>
      </c>
      <c r="L43" s="27">
        <f t="shared" si="4"/>
        <v>100</v>
      </c>
      <c r="M43" s="27">
        <f t="shared" si="4"/>
        <v>0</v>
      </c>
      <c r="N43" s="27">
        <f t="shared" si="4"/>
        <v>0</v>
      </c>
      <c r="O43" s="27">
        <f t="shared" si="4"/>
        <v>0</v>
      </c>
    </row>
    <row r="45" spans="1:15" x14ac:dyDescent="0.25">
      <c r="A45" s="1">
        <v>6</v>
      </c>
      <c r="B45" s="1" t="s">
        <v>86</v>
      </c>
      <c r="C45" s="7" t="s">
        <v>391</v>
      </c>
      <c r="D45" s="7" t="s">
        <v>392</v>
      </c>
      <c r="E45" s="1" t="s">
        <v>87</v>
      </c>
      <c r="F45" s="2">
        <v>0</v>
      </c>
      <c r="G45" s="2">
        <v>1</v>
      </c>
      <c r="H45" s="2">
        <v>1</v>
      </c>
      <c r="I45" s="2">
        <v>0</v>
      </c>
      <c r="J45" s="2">
        <v>0</v>
      </c>
      <c r="K45" s="11">
        <v>0</v>
      </c>
      <c r="L45" s="11">
        <v>1</v>
      </c>
      <c r="M45" s="9">
        <v>0</v>
      </c>
      <c r="N45" s="9">
        <v>0</v>
      </c>
      <c r="O45" s="1">
        <v>0</v>
      </c>
    </row>
    <row r="46" spans="1:15" x14ac:dyDescent="0.25">
      <c r="A46" s="1">
        <v>6</v>
      </c>
      <c r="B46" s="1" t="s">
        <v>86</v>
      </c>
      <c r="C46" s="7" t="s">
        <v>393</v>
      </c>
      <c r="D46" s="7" t="s">
        <v>394</v>
      </c>
      <c r="E46" s="1" t="s">
        <v>88</v>
      </c>
      <c r="F46" s="2">
        <v>0</v>
      </c>
      <c r="G46" s="2">
        <v>1</v>
      </c>
      <c r="H46" s="2">
        <v>1</v>
      </c>
      <c r="I46" s="2">
        <v>1</v>
      </c>
      <c r="J46" s="2">
        <v>0</v>
      </c>
      <c r="K46" s="11">
        <v>0</v>
      </c>
      <c r="L46" s="11">
        <v>1</v>
      </c>
      <c r="M46" s="9">
        <v>0</v>
      </c>
      <c r="N46" s="9">
        <v>0</v>
      </c>
      <c r="O46" s="1">
        <v>0</v>
      </c>
    </row>
    <row r="47" spans="1:15" x14ac:dyDescent="0.25">
      <c r="A47" s="1">
        <v>6</v>
      </c>
      <c r="B47" s="1" t="s">
        <v>86</v>
      </c>
      <c r="C47" s="7" t="s">
        <v>395</v>
      </c>
      <c r="D47" s="7" t="s">
        <v>396</v>
      </c>
      <c r="E47" s="1" t="s">
        <v>89</v>
      </c>
      <c r="F47" s="2">
        <v>0</v>
      </c>
      <c r="G47" s="2">
        <v>1</v>
      </c>
      <c r="H47" s="2">
        <v>1</v>
      </c>
      <c r="I47" s="2">
        <v>1</v>
      </c>
      <c r="J47" s="2">
        <v>1</v>
      </c>
      <c r="K47" s="11">
        <v>1</v>
      </c>
      <c r="L47" s="11">
        <v>1</v>
      </c>
      <c r="M47" s="9">
        <v>1</v>
      </c>
      <c r="N47" s="9">
        <v>0</v>
      </c>
      <c r="O47" s="1">
        <v>0</v>
      </c>
    </row>
    <row r="48" spans="1:15" x14ac:dyDescent="0.25">
      <c r="A48" s="1">
        <v>6</v>
      </c>
      <c r="B48" s="1" t="s">
        <v>86</v>
      </c>
      <c r="C48" s="7" t="s">
        <v>397</v>
      </c>
      <c r="D48" s="7" t="s">
        <v>398</v>
      </c>
      <c r="E48" s="1" t="s">
        <v>90</v>
      </c>
      <c r="F48" s="2">
        <v>0</v>
      </c>
      <c r="G48" s="2">
        <v>1</v>
      </c>
      <c r="H48" s="2">
        <v>1</v>
      </c>
      <c r="I48" s="2">
        <v>1</v>
      </c>
      <c r="J48" s="2">
        <v>1</v>
      </c>
      <c r="K48" s="11">
        <v>1</v>
      </c>
      <c r="L48" s="11">
        <v>1</v>
      </c>
      <c r="M48" s="9">
        <v>0</v>
      </c>
      <c r="N48" s="9">
        <v>1</v>
      </c>
      <c r="O48" s="1">
        <v>0</v>
      </c>
    </row>
    <row r="49" spans="1:17" x14ac:dyDescent="0.25">
      <c r="A49" s="1">
        <v>6</v>
      </c>
      <c r="B49" s="1" t="s">
        <v>86</v>
      </c>
      <c r="C49" s="7" t="s">
        <v>399</v>
      </c>
      <c r="D49" s="7" t="s">
        <v>400</v>
      </c>
      <c r="E49" s="1" t="s">
        <v>91</v>
      </c>
      <c r="F49" s="2">
        <v>0</v>
      </c>
      <c r="G49" s="2">
        <v>1</v>
      </c>
      <c r="H49" s="2">
        <v>1</v>
      </c>
      <c r="I49" s="2">
        <v>1</v>
      </c>
      <c r="J49" s="2">
        <v>1</v>
      </c>
      <c r="K49" s="11">
        <v>1</v>
      </c>
      <c r="L49" s="11">
        <v>1</v>
      </c>
      <c r="M49" s="9">
        <v>0</v>
      </c>
      <c r="N49" s="9">
        <v>0</v>
      </c>
      <c r="O49" s="1">
        <v>0</v>
      </c>
    </row>
    <row r="50" spans="1:17" x14ac:dyDescent="0.25">
      <c r="A50" s="1">
        <v>6</v>
      </c>
      <c r="B50" s="1" t="s">
        <v>86</v>
      </c>
      <c r="C50" s="7" t="s">
        <v>401</v>
      </c>
      <c r="D50" s="7" t="s">
        <v>402</v>
      </c>
      <c r="E50" s="1" t="s">
        <v>92</v>
      </c>
      <c r="F50" s="2">
        <v>0</v>
      </c>
      <c r="G50" s="2">
        <v>1</v>
      </c>
      <c r="H50" s="2">
        <v>1</v>
      </c>
      <c r="I50" s="2">
        <v>0</v>
      </c>
      <c r="J50" s="2">
        <v>1</v>
      </c>
      <c r="K50" s="11">
        <v>1</v>
      </c>
      <c r="L50" s="11">
        <v>1</v>
      </c>
      <c r="M50" s="9">
        <v>0</v>
      </c>
      <c r="N50" s="9">
        <v>0</v>
      </c>
      <c r="O50" s="1">
        <v>0</v>
      </c>
    </row>
    <row r="51" spans="1:17" ht="15.75" x14ac:dyDescent="0.25">
      <c r="A51" s="1"/>
      <c r="B51" s="1"/>
      <c r="C51" s="7"/>
      <c r="D51" s="7"/>
      <c r="E51" s="33" t="s">
        <v>1342</v>
      </c>
      <c r="F51" s="28">
        <f>SUM(F45:F50)*100/6</f>
        <v>0</v>
      </c>
      <c r="G51" s="28">
        <f t="shared" ref="G51:O51" si="5">SUM(G45:G50)*100/6</f>
        <v>100</v>
      </c>
      <c r="H51" s="28">
        <f t="shared" si="5"/>
        <v>100</v>
      </c>
      <c r="I51" s="28">
        <f t="shared" si="5"/>
        <v>66.666666666666671</v>
      </c>
      <c r="J51" s="28">
        <f t="shared" si="5"/>
        <v>66.666666666666671</v>
      </c>
      <c r="K51" s="28">
        <f t="shared" si="5"/>
        <v>66.666666666666671</v>
      </c>
      <c r="L51" s="28">
        <f t="shared" si="5"/>
        <v>100</v>
      </c>
      <c r="M51" s="28">
        <f t="shared" si="5"/>
        <v>16.666666666666668</v>
      </c>
      <c r="N51" s="28">
        <f t="shared" si="5"/>
        <v>16.666666666666668</v>
      </c>
      <c r="O51" s="28">
        <f t="shared" si="5"/>
        <v>0</v>
      </c>
    </row>
    <row r="53" spans="1:17" x14ac:dyDescent="0.25">
      <c r="A53" s="1">
        <v>7</v>
      </c>
      <c r="B53" s="1" t="s">
        <v>93</v>
      </c>
      <c r="C53" s="7" t="s">
        <v>403</v>
      </c>
      <c r="D53" s="7" t="s">
        <v>404</v>
      </c>
      <c r="E53" s="1" t="s">
        <v>95</v>
      </c>
      <c r="F53" s="2">
        <v>0</v>
      </c>
      <c r="G53" s="2">
        <v>1</v>
      </c>
      <c r="H53" s="2">
        <v>1</v>
      </c>
      <c r="I53" s="2">
        <v>0</v>
      </c>
      <c r="J53" s="2">
        <v>0</v>
      </c>
      <c r="K53" s="11">
        <v>0</v>
      </c>
      <c r="L53" s="11">
        <v>1</v>
      </c>
      <c r="M53" s="9">
        <v>0</v>
      </c>
      <c r="N53" s="9">
        <v>0</v>
      </c>
      <c r="O53" s="1">
        <v>0</v>
      </c>
    </row>
    <row r="54" spans="1:17" x14ac:dyDescent="0.25">
      <c r="A54" s="1">
        <v>7</v>
      </c>
      <c r="B54" s="1" t="s">
        <v>93</v>
      </c>
      <c r="C54" s="7" t="s">
        <v>405</v>
      </c>
      <c r="D54" s="7" t="s">
        <v>406</v>
      </c>
      <c r="E54" s="1" t="s">
        <v>96</v>
      </c>
      <c r="F54" s="2">
        <v>0</v>
      </c>
      <c r="G54" s="2">
        <v>1</v>
      </c>
      <c r="H54" s="2">
        <v>1</v>
      </c>
      <c r="I54" s="2">
        <v>0</v>
      </c>
      <c r="J54" s="2">
        <v>1</v>
      </c>
      <c r="K54" s="11">
        <v>1</v>
      </c>
      <c r="L54" s="11">
        <v>1</v>
      </c>
      <c r="M54" s="9">
        <v>0</v>
      </c>
      <c r="N54" s="9">
        <v>0</v>
      </c>
      <c r="O54" s="1">
        <v>0</v>
      </c>
    </row>
    <row r="55" spans="1:17" x14ac:dyDescent="0.25">
      <c r="A55" s="1">
        <v>7</v>
      </c>
      <c r="B55" s="1" t="s">
        <v>93</v>
      </c>
      <c r="C55" s="7" t="s">
        <v>407</v>
      </c>
      <c r="D55" s="7" t="s">
        <v>408</v>
      </c>
      <c r="E55" s="1" t="s">
        <v>97</v>
      </c>
      <c r="F55" s="2">
        <v>0</v>
      </c>
      <c r="G55" s="2">
        <v>1</v>
      </c>
      <c r="H55" s="2">
        <v>1</v>
      </c>
      <c r="I55" s="2">
        <v>0</v>
      </c>
      <c r="J55" s="2">
        <v>1</v>
      </c>
      <c r="K55" s="11">
        <v>1</v>
      </c>
      <c r="L55" s="11">
        <v>1</v>
      </c>
      <c r="M55" s="9">
        <v>0</v>
      </c>
      <c r="N55" s="9">
        <v>0</v>
      </c>
      <c r="O55" s="1">
        <v>0</v>
      </c>
    </row>
    <row r="56" spans="1:17" x14ac:dyDescent="0.25">
      <c r="A56" s="1">
        <v>7</v>
      </c>
      <c r="B56" s="1" t="s">
        <v>93</v>
      </c>
      <c r="C56" s="7" t="s">
        <v>409</v>
      </c>
      <c r="D56" s="7" t="s">
        <v>410</v>
      </c>
      <c r="E56" s="1" t="s">
        <v>98</v>
      </c>
      <c r="F56" s="2">
        <v>0</v>
      </c>
      <c r="G56" s="2">
        <v>1</v>
      </c>
      <c r="H56" s="2">
        <v>1</v>
      </c>
      <c r="I56" s="2">
        <v>1</v>
      </c>
      <c r="J56" s="2">
        <v>1</v>
      </c>
      <c r="K56" s="11">
        <v>1</v>
      </c>
      <c r="L56" s="11">
        <v>1</v>
      </c>
      <c r="M56" s="9">
        <v>0</v>
      </c>
      <c r="N56" s="9">
        <v>0</v>
      </c>
      <c r="O56" s="1">
        <v>0</v>
      </c>
    </row>
    <row r="57" spans="1:17" x14ac:dyDescent="0.25">
      <c r="A57" s="1">
        <v>7</v>
      </c>
      <c r="B57" s="1" t="s">
        <v>94</v>
      </c>
      <c r="C57" s="7" t="s">
        <v>411</v>
      </c>
      <c r="D57" s="7" t="s">
        <v>412</v>
      </c>
      <c r="E57" s="1" t="s">
        <v>99</v>
      </c>
      <c r="F57" s="2">
        <v>0</v>
      </c>
      <c r="G57" s="2">
        <v>1</v>
      </c>
      <c r="H57" s="2">
        <v>1</v>
      </c>
      <c r="I57" s="2">
        <v>1</v>
      </c>
      <c r="J57" s="2">
        <v>1</v>
      </c>
      <c r="K57" s="11">
        <v>1</v>
      </c>
      <c r="L57" s="11">
        <v>1</v>
      </c>
      <c r="M57" s="9">
        <v>0</v>
      </c>
      <c r="N57" s="9">
        <v>0</v>
      </c>
      <c r="O57" s="1">
        <v>0</v>
      </c>
      <c r="P57"/>
      <c r="Q57"/>
    </row>
    <row r="58" spans="1:17" x14ac:dyDescent="0.25">
      <c r="A58" s="1">
        <v>7</v>
      </c>
      <c r="B58" s="1" t="s">
        <v>94</v>
      </c>
      <c r="C58" s="7" t="s">
        <v>413</v>
      </c>
      <c r="D58" s="7" t="s">
        <v>414</v>
      </c>
      <c r="E58" s="1" t="s">
        <v>100</v>
      </c>
      <c r="F58" s="2">
        <v>0</v>
      </c>
      <c r="G58" s="2">
        <v>1</v>
      </c>
      <c r="H58" s="2">
        <v>1</v>
      </c>
      <c r="I58" s="2">
        <v>1</v>
      </c>
      <c r="J58" s="2">
        <v>1</v>
      </c>
      <c r="K58" s="11">
        <v>1</v>
      </c>
      <c r="L58" s="11">
        <v>1</v>
      </c>
      <c r="M58" s="9">
        <v>0</v>
      </c>
      <c r="N58" s="9">
        <v>0</v>
      </c>
      <c r="O58" s="1">
        <v>0</v>
      </c>
      <c r="P58"/>
      <c r="Q58"/>
    </row>
    <row r="59" spans="1:17" x14ac:dyDescent="0.25">
      <c r="A59" s="1">
        <v>7</v>
      </c>
      <c r="B59" s="1" t="s">
        <v>94</v>
      </c>
      <c r="C59" s="7" t="s">
        <v>415</v>
      </c>
      <c r="D59" s="7" t="s">
        <v>416</v>
      </c>
      <c r="E59" s="1" t="s">
        <v>101</v>
      </c>
      <c r="F59" s="2">
        <v>0</v>
      </c>
      <c r="G59" s="2">
        <v>1</v>
      </c>
      <c r="H59" s="2">
        <v>1</v>
      </c>
      <c r="I59" s="2">
        <v>0</v>
      </c>
      <c r="J59" s="2">
        <v>0</v>
      </c>
      <c r="K59" s="11">
        <v>0</v>
      </c>
      <c r="L59" s="11">
        <v>1</v>
      </c>
      <c r="M59" s="9">
        <v>0</v>
      </c>
      <c r="N59" s="9">
        <v>0</v>
      </c>
      <c r="O59" s="1">
        <v>0</v>
      </c>
      <c r="P59"/>
      <c r="Q59"/>
    </row>
    <row r="60" spans="1:17" x14ac:dyDescent="0.25">
      <c r="A60" s="1">
        <v>7</v>
      </c>
      <c r="B60" s="1" t="s">
        <v>94</v>
      </c>
      <c r="C60" s="7" t="s">
        <v>417</v>
      </c>
      <c r="D60" s="7" t="s">
        <v>418</v>
      </c>
      <c r="E60" s="1" t="s">
        <v>102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  <c r="K60" s="11">
        <v>1</v>
      </c>
      <c r="L60" s="11">
        <v>1</v>
      </c>
      <c r="M60" s="9">
        <v>0</v>
      </c>
      <c r="N60" s="9">
        <v>0</v>
      </c>
      <c r="O60" s="1">
        <v>0</v>
      </c>
      <c r="P60"/>
      <c r="Q60"/>
    </row>
    <row r="61" spans="1:17" x14ac:dyDescent="0.25">
      <c r="A61" s="1">
        <v>7</v>
      </c>
      <c r="B61" s="1" t="s">
        <v>94</v>
      </c>
      <c r="C61" s="7" t="s">
        <v>419</v>
      </c>
      <c r="D61" s="7" t="s">
        <v>420</v>
      </c>
      <c r="E61" s="1" t="s">
        <v>103</v>
      </c>
      <c r="F61" s="2">
        <v>0</v>
      </c>
      <c r="G61" s="2">
        <v>1</v>
      </c>
      <c r="H61" s="2">
        <v>1</v>
      </c>
      <c r="I61" s="2">
        <v>0</v>
      </c>
      <c r="J61" s="2">
        <v>0</v>
      </c>
      <c r="K61" s="11">
        <v>0</v>
      </c>
      <c r="L61" s="11">
        <v>1</v>
      </c>
      <c r="M61" s="9">
        <v>0</v>
      </c>
      <c r="N61" s="9">
        <v>0</v>
      </c>
      <c r="O61" s="1">
        <v>0</v>
      </c>
      <c r="P61"/>
      <c r="Q61"/>
    </row>
    <row r="62" spans="1:17" ht="15.75" x14ac:dyDescent="0.25">
      <c r="A62" s="1"/>
      <c r="B62" s="1"/>
      <c r="C62" s="7"/>
      <c r="D62" s="7"/>
      <c r="E62" s="33" t="s">
        <v>1342</v>
      </c>
      <c r="F62" s="28">
        <f>SUM(F53:F61)*100/9</f>
        <v>0</v>
      </c>
      <c r="G62" s="28">
        <f t="shared" ref="G62:O62" si="6">SUM(G53:G61)*100/9</f>
        <v>100</v>
      </c>
      <c r="H62" s="28">
        <f t="shared" si="6"/>
        <v>88.888888888888886</v>
      </c>
      <c r="I62" s="28">
        <f t="shared" si="6"/>
        <v>33.333333333333336</v>
      </c>
      <c r="J62" s="28">
        <f t="shared" si="6"/>
        <v>55.555555555555557</v>
      </c>
      <c r="K62" s="28">
        <f t="shared" si="6"/>
        <v>66.666666666666671</v>
      </c>
      <c r="L62" s="28">
        <f t="shared" si="6"/>
        <v>100</v>
      </c>
      <c r="M62" s="28">
        <f t="shared" si="6"/>
        <v>0</v>
      </c>
      <c r="N62" s="28">
        <f t="shared" si="6"/>
        <v>0</v>
      </c>
      <c r="O62" s="28">
        <f t="shared" si="6"/>
        <v>0</v>
      </c>
      <c r="P62"/>
      <c r="Q62"/>
    </row>
    <row r="64" spans="1:17" x14ac:dyDescent="0.25">
      <c r="A64" s="1">
        <v>8</v>
      </c>
      <c r="B64" s="1" t="s">
        <v>104</v>
      </c>
      <c r="C64" s="7" t="s">
        <v>421</v>
      </c>
      <c r="D64" s="7" t="s">
        <v>422</v>
      </c>
      <c r="E64" s="1" t="s">
        <v>105</v>
      </c>
      <c r="F64" s="2">
        <v>0</v>
      </c>
      <c r="G64" s="2">
        <v>1</v>
      </c>
      <c r="H64" s="2">
        <v>0</v>
      </c>
      <c r="I64" s="2">
        <v>0</v>
      </c>
      <c r="J64" s="2">
        <v>0</v>
      </c>
      <c r="K64" s="11">
        <v>0</v>
      </c>
      <c r="L64" s="11">
        <v>1</v>
      </c>
      <c r="M64" s="9">
        <v>0</v>
      </c>
      <c r="N64" s="9">
        <v>0</v>
      </c>
      <c r="O64" s="1">
        <v>0</v>
      </c>
      <c r="P64"/>
      <c r="Q64"/>
    </row>
    <row r="65" spans="1:17" x14ac:dyDescent="0.25">
      <c r="A65" s="1">
        <v>8</v>
      </c>
      <c r="B65" s="1" t="s">
        <v>104</v>
      </c>
      <c r="C65" s="7" t="s">
        <v>423</v>
      </c>
      <c r="D65" s="7" t="s">
        <v>424</v>
      </c>
      <c r="E65" s="1" t="s">
        <v>106</v>
      </c>
      <c r="F65" s="2">
        <v>0</v>
      </c>
      <c r="G65" s="2">
        <v>1</v>
      </c>
      <c r="H65" s="2">
        <v>0</v>
      </c>
      <c r="I65" s="2">
        <v>0</v>
      </c>
      <c r="J65" s="2">
        <v>0</v>
      </c>
      <c r="K65" s="11">
        <v>0</v>
      </c>
      <c r="L65" s="11">
        <v>1</v>
      </c>
      <c r="M65" s="9">
        <v>0</v>
      </c>
      <c r="N65" s="9">
        <v>0</v>
      </c>
      <c r="O65" s="1">
        <v>0</v>
      </c>
      <c r="P65"/>
      <c r="Q65"/>
    </row>
    <row r="66" spans="1:17" x14ac:dyDescent="0.25">
      <c r="A66" s="1">
        <v>8</v>
      </c>
      <c r="B66" s="1" t="s">
        <v>104</v>
      </c>
      <c r="C66" s="7" t="s">
        <v>425</v>
      </c>
      <c r="D66" s="7" t="s">
        <v>426</v>
      </c>
      <c r="E66" s="1" t="s">
        <v>107</v>
      </c>
      <c r="F66" s="2">
        <v>0</v>
      </c>
      <c r="G66" s="2">
        <v>1</v>
      </c>
      <c r="H66" s="2">
        <v>1</v>
      </c>
      <c r="I66" s="2">
        <v>0</v>
      </c>
      <c r="J66" s="2">
        <v>0</v>
      </c>
      <c r="K66" s="11">
        <v>1</v>
      </c>
      <c r="L66" s="11">
        <v>1</v>
      </c>
      <c r="M66" s="9">
        <v>0</v>
      </c>
      <c r="N66" s="9">
        <v>0</v>
      </c>
      <c r="O66" s="1">
        <v>0</v>
      </c>
      <c r="P66"/>
      <c r="Q66"/>
    </row>
    <row r="67" spans="1:17" x14ac:dyDescent="0.25">
      <c r="A67" s="1">
        <v>8</v>
      </c>
      <c r="B67" s="1" t="s">
        <v>104</v>
      </c>
      <c r="C67" s="7" t="s">
        <v>427</v>
      </c>
      <c r="D67" s="7" t="s">
        <v>428</v>
      </c>
      <c r="E67" s="1" t="s">
        <v>108</v>
      </c>
      <c r="F67" s="2">
        <v>0</v>
      </c>
      <c r="G67" s="2">
        <v>1</v>
      </c>
      <c r="H67" s="2">
        <v>1</v>
      </c>
      <c r="I67" s="2">
        <v>0</v>
      </c>
      <c r="J67" s="2">
        <v>0</v>
      </c>
      <c r="K67" s="11">
        <v>1</v>
      </c>
      <c r="L67" s="11">
        <v>1</v>
      </c>
      <c r="M67" s="9">
        <v>0</v>
      </c>
      <c r="N67" s="9">
        <v>0</v>
      </c>
      <c r="O67" s="1">
        <v>0</v>
      </c>
      <c r="P67"/>
      <c r="Q67"/>
    </row>
    <row r="68" spans="1:17" x14ac:dyDescent="0.25">
      <c r="A68" s="1">
        <v>8</v>
      </c>
      <c r="B68" s="1" t="s">
        <v>104</v>
      </c>
      <c r="C68" s="7" t="s">
        <v>429</v>
      </c>
      <c r="D68" s="7" t="s">
        <v>430</v>
      </c>
      <c r="E68" s="1" t="s">
        <v>109</v>
      </c>
      <c r="F68" s="2">
        <v>0</v>
      </c>
      <c r="G68" s="2">
        <v>1</v>
      </c>
      <c r="H68" s="2">
        <v>1</v>
      </c>
      <c r="I68" s="2">
        <v>0</v>
      </c>
      <c r="J68" s="2">
        <v>0</v>
      </c>
      <c r="K68" s="11">
        <v>1</v>
      </c>
      <c r="L68" s="11">
        <v>1</v>
      </c>
      <c r="M68" s="9">
        <v>0</v>
      </c>
      <c r="N68" s="9">
        <v>0</v>
      </c>
      <c r="O68" s="1">
        <v>0</v>
      </c>
      <c r="P68"/>
      <c r="Q68"/>
    </row>
    <row r="69" spans="1:17" x14ac:dyDescent="0.25">
      <c r="A69" s="1">
        <v>8</v>
      </c>
      <c r="B69" s="1" t="s">
        <v>104</v>
      </c>
      <c r="C69" s="7" t="s">
        <v>431</v>
      </c>
      <c r="D69" s="7" t="s">
        <v>432</v>
      </c>
      <c r="E69" s="1" t="s">
        <v>110</v>
      </c>
      <c r="F69" s="2">
        <v>0</v>
      </c>
      <c r="G69" s="2">
        <v>1</v>
      </c>
      <c r="H69" s="2">
        <v>0</v>
      </c>
      <c r="I69" s="2">
        <v>0</v>
      </c>
      <c r="J69" s="2">
        <v>0</v>
      </c>
      <c r="K69" s="11">
        <v>1</v>
      </c>
      <c r="L69" s="11">
        <v>1</v>
      </c>
      <c r="M69" s="9">
        <v>0</v>
      </c>
      <c r="N69" s="9">
        <v>0</v>
      </c>
      <c r="O69" s="1">
        <v>0</v>
      </c>
      <c r="P69"/>
      <c r="Q69"/>
    </row>
    <row r="70" spans="1:17" x14ac:dyDescent="0.25">
      <c r="A70" s="1">
        <v>8</v>
      </c>
      <c r="B70" s="1" t="s">
        <v>104</v>
      </c>
      <c r="C70" s="7" t="s">
        <v>433</v>
      </c>
      <c r="D70" s="7" t="s">
        <v>434</v>
      </c>
      <c r="E70" s="1" t="s">
        <v>111</v>
      </c>
      <c r="F70" s="2">
        <v>0</v>
      </c>
      <c r="G70" s="2">
        <v>1</v>
      </c>
      <c r="H70" s="2">
        <v>0</v>
      </c>
      <c r="I70" s="2">
        <v>0</v>
      </c>
      <c r="J70" s="2">
        <v>0</v>
      </c>
      <c r="K70" s="11">
        <v>0</v>
      </c>
      <c r="L70" s="11">
        <v>1</v>
      </c>
      <c r="M70" s="9">
        <v>0</v>
      </c>
      <c r="N70" s="9">
        <v>0</v>
      </c>
      <c r="O70" s="1">
        <v>0</v>
      </c>
      <c r="P70"/>
      <c r="Q70"/>
    </row>
    <row r="71" spans="1:17" x14ac:dyDescent="0.25">
      <c r="A71" s="1">
        <v>8</v>
      </c>
      <c r="B71" s="1" t="s">
        <v>104</v>
      </c>
      <c r="C71" s="7" t="s">
        <v>435</v>
      </c>
      <c r="D71" s="7" t="s">
        <v>436</v>
      </c>
      <c r="E71" s="1" t="s">
        <v>112</v>
      </c>
      <c r="F71" s="2">
        <v>0</v>
      </c>
      <c r="G71" s="2">
        <v>1</v>
      </c>
      <c r="H71" s="2">
        <v>0</v>
      </c>
      <c r="I71" s="2">
        <v>0</v>
      </c>
      <c r="J71" s="2">
        <v>1</v>
      </c>
      <c r="K71" s="11">
        <v>1</v>
      </c>
      <c r="L71" s="11">
        <v>0</v>
      </c>
      <c r="M71" s="9">
        <v>0</v>
      </c>
      <c r="N71" s="9">
        <v>0</v>
      </c>
      <c r="O71" s="1">
        <v>0</v>
      </c>
      <c r="P71"/>
      <c r="Q71"/>
    </row>
    <row r="72" spans="1:17" x14ac:dyDescent="0.25">
      <c r="A72" s="1">
        <v>8</v>
      </c>
      <c r="B72" s="1" t="s">
        <v>104</v>
      </c>
      <c r="C72" s="7" t="s">
        <v>437</v>
      </c>
      <c r="D72" s="7" t="s">
        <v>438</v>
      </c>
      <c r="E72" s="1" t="s">
        <v>113</v>
      </c>
      <c r="F72" s="2">
        <v>0</v>
      </c>
      <c r="G72" s="2">
        <v>1</v>
      </c>
      <c r="H72" s="2">
        <v>1</v>
      </c>
      <c r="I72" s="2">
        <v>1</v>
      </c>
      <c r="J72" s="2">
        <v>0</v>
      </c>
      <c r="K72" s="11">
        <v>1</v>
      </c>
      <c r="L72" s="11">
        <v>0</v>
      </c>
      <c r="M72" s="9">
        <v>0</v>
      </c>
      <c r="N72" s="9">
        <v>0</v>
      </c>
      <c r="O72" s="1">
        <v>0</v>
      </c>
      <c r="P72"/>
      <c r="Q72"/>
    </row>
    <row r="73" spans="1:17" ht="15.75" x14ac:dyDescent="0.25">
      <c r="A73" s="1"/>
      <c r="B73" s="1"/>
      <c r="C73" s="7"/>
      <c r="D73" s="7"/>
      <c r="E73" s="33" t="s">
        <v>1342</v>
      </c>
      <c r="F73" s="28">
        <f>SUM(F64:F72)*100/9</f>
        <v>0</v>
      </c>
      <c r="G73" s="28">
        <f t="shared" ref="G73:O73" si="7">SUM(G64:G72)*100/9</f>
        <v>100</v>
      </c>
      <c r="H73" s="28">
        <f t="shared" si="7"/>
        <v>44.444444444444443</v>
      </c>
      <c r="I73" s="28">
        <f t="shared" si="7"/>
        <v>11.111111111111111</v>
      </c>
      <c r="J73" s="28">
        <f t="shared" si="7"/>
        <v>11.111111111111111</v>
      </c>
      <c r="K73" s="28">
        <f t="shared" si="7"/>
        <v>66.666666666666671</v>
      </c>
      <c r="L73" s="28">
        <f t="shared" si="7"/>
        <v>77.777777777777771</v>
      </c>
      <c r="M73" s="28">
        <f t="shared" si="7"/>
        <v>0</v>
      </c>
      <c r="N73" s="28">
        <f t="shared" si="7"/>
        <v>0</v>
      </c>
      <c r="O73" s="28">
        <f t="shared" si="7"/>
        <v>0</v>
      </c>
      <c r="P73"/>
      <c r="Q73"/>
    </row>
    <row r="75" spans="1:17" x14ac:dyDescent="0.25">
      <c r="A75" s="1">
        <v>9</v>
      </c>
      <c r="B75" s="1" t="s">
        <v>114</v>
      </c>
      <c r="C75" s="7" t="s">
        <v>123</v>
      </c>
      <c r="D75" s="7" t="s">
        <v>124</v>
      </c>
      <c r="E75" s="1" t="s">
        <v>115</v>
      </c>
      <c r="F75" s="1">
        <v>0</v>
      </c>
      <c r="G75" s="1">
        <v>1</v>
      </c>
      <c r="H75" s="1">
        <v>1</v>
      </c>
      <c r="I75" s="1">
        <v>0</v>
      </c>
      <c r="J75" s="1">
        <v>1</v>
      </c>
      <c r="K75" s="9">
        <v>1</v>
      </c>
      <c r="L75" s="9">
        <v>1</v>
      </c>
      <c r="M75" s="9">
        <v>0</v>
      </c>
      <c r="N75" s="9">
        <v>1</v>
      </c>
      <c r="O75" s="1">
        <v>0</v>
      </c>
      <c r="P75"/>
      <c r="Q75"/>
    </row>
    <row r="76" spans="1:17" x14ac:dyDescent="0.25">
      <c r="A76" s="1">
        <v>9</v>
      </c>
      <c r="B76" s="1" t="s">
        <v>114</v>
      </c>
      <c r="C76" s="7" t="s">
        <v>125</v>
      </c>
      <c r="D76" s="7" t="s">
        <v>126</v>
      </c>
      <c r="E76" s="1" t="s">
        <v>116</v>
      </c>
      <c r="F76" s="1">
        <v>0</v>
      </c>
      <c r="G76" s="1">
        <v>0</v>
      </c>
      <c r="H76" s="1">
        <v>1</v>
      </c>
      <c r="I76" s="1">
        <v>0</v>
      </c>
      <c r="J76" s="1">
        <v>1</v>
      </c>
      <c r="K76" s="9">
        <v>0</v>
      </c>
      <c r="L76" s="9">
        <v>1</v>
      </c>
      <c r="M76" s="9">
        <v>0</v>
      </c>
      <c r="N76" s="9">
        <v>0</v>
      </c>
      <c r="O76" s="1">
        <v>0</v>
      </c>
      <c r="P76"/>
      <c r="Q76"/>
    </row>
    <row r="77" spans="1:17" x14ac:dyDescent="0.25">
      <c r="A77" s="1">
        <v>9</v>
      </c>
      <c r="B77" s="1" t="s">
        <v>114</v>
      </c>
      <c r="C77" s="7" t="s">
        <v>127</v>
      </c>
      <c r="D77" s="7" t="s">
        <v>128</v>
      </c>
      <c r="E77" s="1" t="s">
        <v>117</v>
      </c>
      <c r="F77" s="1">
        <v>0</v>
      </c>
      <c r="G77" s="1">
        <v>1</v>
      </c>
      <c r="H77" s="1">
        <v>1</v>
      </c>
      <c r="I77" s="1">
        <v>1</v>
      </c>
      <c r="J77" s="1">
        <v>0</v>
      </c>
      <c r="K77" s="9">
        <v>0</v>
      </c>
      <c r="L77" s="9">
        <v>1</v>
      </c>
      <c r="M77" s="9">
        <v>0</v>
      </c>
      <c r="N77" s="9">
        <v>0</v>
      </c>
      <c r="O77" s="1">
        <v>0</v>
      </c>
      <c r="P77"/>
      <c r="Q77"/>
    </row>
    <row r="78" spans="1:17" x14ac:dyDescent="0.25">
      <c r="A78" s="1">
        <v>9</v>
      </c>
      <c r="B78" s="1" t="s">
        <v>114</v>
      </c>
      <c r="C78" s="7" t="s">
        <v>129</v>
      </c>
      <c r="D78" s="7" t="s">
        <v>130</v>
      </c>
      <c r="E78" s="1" t="s">
        <v>118</v>
      </c>
      <c r="F78" s="1">
        <v>0</v>
      </c>
      <c r="G78" s="1">
        <v>1</v>
      </c>
      <c r="H78" s="1">
        <v>1</v>
      </c>
      <c r="I78" s="1">
        <v>0</v>
      </c>
      <c r="J78" s="1">
        <v>0</v>
      </c>
      <c r="K78" s="9">
        <v>1</v>
      </c>
      <c r="L78" s="9">
        <v>1</v>
      </c>
      <c r="M78" s="9">
        <v>0</v>
      </c>
      <c r="N78" s="9">
        <v>0</v>
      </c>
      <c r="O78" s="1">
        <v>0</v>
      </c>
      <c r="P78"/>
      <c r="Q78"/>
    </row>
    <row r="79" spans="1:17" x14ac:dyDescent="0.25">
      <c r="A79" s="1">
        <v>9</v>
      </c>
      <c r="B79" s="1" t="s">
        <v>114</v>
      </c>
      <c r="C79" s="7" t="s">
        <v>131</v>
      </c>
      <c r="D79" s="7" t="s">
        <v>132</v>
      </c>
      <c r="E79" s="1" t="s">
        <v>119</v>
      </c>
      <c r="F79" s="1">
        <v>0</v>
      </c>
      <c r="G79" s="1">
        <v>1</v>
      </c>
      <c r="H79" s="1">
        <v>1</v>
      </c>
      <c r="I79" s="1">
        <v>1</v>
      </c>
      <c r="J79" s="1">
        <v>0</v>
      </c>
      <c r="K79" s="9">
        <v>1</v>
      </c>
      <c r="L79" s="9">
        <v>1</v>
      </c>
      <c r="M79" s="9">
        <v>0</v>
      </c>
      <c r="N79" s="9">
        <v>0</v>
      </c>
      <c r="O79" s="1">
        <v>0</v>
      </c>
      <c r="P79"/>
      <c r="Q79"/>
    </row>
    <row r="80" spans="1:17" x14ac:dyDescent="0.25">
      <c r="A80" s="1">
        <v>9</v>
      </c>
      <c r="B80" s="1" t="s">
        <v>114</v>
      </c>
      <c r="C80" s="7" t="s">
        <v>133</v>
      </c>
      <c r="D80" s="7" t="s">
        <v>134</v>
      </c>
      <c r="E80" s="1" t="s">
        <v>120</v>
      </c>
      <c r="F80" s="1">
        <v>0</v>
      </c>
      <c r="G80" s="1">
        <v>1</v>
      </c>
      <c r="H80" s="1">
        <v>1</v>
      </c>
      <c r="I80" s="1">
        <v>0</v>
      </c>
      <c r="J80" s="1">
        <v>0</v>
      </c>
      <c r="K80" s="9">
        <v>0</v>
      </c>
      <c r="L80" s="9">
        <v>1</v>
      </c>
      <c r="M80" s="9">
        <v>0</v>
      </c>
      <c r="N80" s="9">
        <v>0</v>
      </c>
      <c r="O80" s="1">
        <v>0</v>
      </c>
      <c r="P80"/>
      <c r="Q80"/>
    </row>
    <row r="81" spans="1:17" x14ac:dyDescent="0.25">
      <c r="A81" s="1">
        <v>9</v>
      </c>
      <c r="B81" s="1" t="s">
        <v>114</v>
      </c>
      <c r="C81" s="7" t="s">
        <v>135</v>
      </c>
      <c r="D81" s="7" t="s">
        <v>136</v>
      </c>
      <c r="E81" s="1" t="s">
        <v>121</v>
      </c>
      <c r="F81" s="1">
        <v>0</v>
      </c>
      <c r="G81" s="1">
        <v>1</v>
      </c>
      <c r="H81" s="1">
        <v>1</v>
      </c>
      <c r="I81" s="1">
        <v>0</v>
      </c>
      <c r="J81" s="1">
        <v>0</v>
      </c>
      <c r="K81" s="9">
        <v>1</v>
      </c>
      <c r="L81" s="9">
        <v>1</v>
      </c>
      <c r="M81" s="9">
        <v>0</v>
      </c>
      <c r="N81" s="9">
        <v>0</v>
      </c>
      <c r="O81" s="1">
        <v>0</v>
      </c>
      <c r="P81"/>
      <c r="Q81"/>
    </row>
    <row r="82" spans="1:17" x14ac:dyDescent="0.25">
      <c r="A82" s="1">
        <v>9</v>
      </c>
      <c r="B82" s="1" t="s">
        <v>114</v>
      </c>
      <c r="C82" s="7" t="s">
        <v>137</v>
      </c>
      <c r="D82" s="7" t="s">
        <v>138</v>
      </c>
      <c r="E82" s="1" t="s">
        <v>122</v>
      </c>
      <c r="F82" s="1">
        <v>0</v>
      </c>
      <c r="G82" s="1">
        <v>1</v>
      </c>
      <c r="H82" s="1">
        <v>1</v>
      </c>
      <c r="I82" s="1">
        <v>0</v>
      </c>
      <c r="J82" s="1">
        <v>0</v>
      </c>
      <c r="K82" s="9">
        <v>1</v>
      </c>
      <c r="L82" s="9">
        <v>1</v>
      </c>
      <c r="M82" s="9">
        <v>0</v>
      </c>
      <c r="N82" s="9">
        <v>0</v>
      </c>
      <c r="O82" s="1">
        <v>0</v>
      </c>
      <c r="P82"/>
      <c r="Q82"/>
    </row>
    <row r="83" spans="1:17" ht="15.75" x14ac:dyDescent="0.25">
      <c r="A83" s="1"/>
      <c r="B83" s="1"/>
      <c r="C83" s="7"/>
      <c r="D83" s="7"/>
      <c r="E83" s="33" t="s">
        <v>1342</v>
      </c>
      <c r="F83" s="28">
        <f>SUM(F75:F82)*100/8</f>
        <v>0</v>
      </c>
      <c r="G83" s="28">
        <f t="shared" ref="G83:N83" si="8">SUM(G75:G82)*100/8</f>
        <v>87.5</v>
      </c>
      <c r="H83" s="28">
        <f t="shared" si="8"/>
        <v>100</v>
      </c>
      <c r="I83" s="28">
        <f t="shared" si="8"/>
        <v>25</v>
      </c>
      <c r="J83" s="28">
        <f t="shared" si="8"/>
        <v>25</v>
      </c>
      <c r="K83" s="28">
        <f t="shared" si="8"/>
        <v>62.5</v>
      </c>
      <c r="L83" s="28">
        <f t="shared" si="8"/>
        <v>100</v>
      </c>
      <c r="M83" s="28">
        <f t="shared" si="8"/>
        <v>0</v>
      </c>
      <c r="N83" s="28">
        <f t="shared" si="8"/>
        <v>12.5</v>
      </c>
      <c r="O83" s="1"/>
      <c r="P83"/>
      <c r="Q83"/>
    </row>
    <row r="85" spans="1:17" x14ac:dyDescent="0.25">
      <c r="A85" s="1">
        <v>10</v>
      </c>
      <c r="B85" s="1" t="s">
        <v>139</v>
      </c>
      <c r="C85" s="7" t="s">
        <v>150</v>
      </c>
      <c r="D85" s="7" t="s">
        <v>151</v>
      </c>
      <c r="E85" s="1" t="s">
        <v>140</v>
      </c>
      <c r="F85" s="2">
        <v>0</v>
      </c>
      <c r="G85" s="2">
        <v>1</v>
      </c>
      <c r="H85" s="2">
        <v>1</v>
      </c>
      <c r="I85" s="2">
        <v>1</v>
      </c>
      <c r="J85" s="2">
        <v>1</v>
      </c>
      <c r="K85" s="11">
        <v>1</v>
      </c>
      <c r="L85" s="11">
        <v>1</v>
      </c>
      <c r="M85" s="9">
        <v>0</v>
      </c>
      <c r="N85" s="9">
        <v>1</v>
      </c>
      <c r="O85" s="1">
        <v>0</v>
      </c>
      <c r="P85"/>
      <c r="Q85"/>
    </row>
    <row r="86" spans="1:17" x14ac:dyDescent="0.25">
      <c r="A86" s="1">
        <v>10</v>
      </c>
      <c r="B86" s="1" t="s">
        <v>139</v>
      </c>
      <c r="C86" s="7" t="s">
        <v>152</v>
      </c>
      <c r="D86" s="7" t="s">
        <v>153</v>
      </c>
      <c r="E86" s="1" t="s">
        <v>141</v>
      </c>
      <c r="F86" s="2">
        <v>1</v>
      </c>
      <c r="G86" s="2">
        <v>1</v>
      </c>
      <c r="H86" s="2">
        <v>1</v>
      </c>
      <c r="I86" s="2">
        <v>0</v>
      </c>
      <c r="J86" s="2">
        <v>1</v>
      </c>
      <c r="K86" s="11">
        <v>0</v>
      </c>
      <c r="L86" s="11">
        <v>1</v>
      </c>
      <c r="M86" s="9">
        <v>0</v>
      </c>
      <c r="N86" s="9">
        <v>1</v>
      </c>
      <c r="O86" s="1">
        <v>0</v>
      </c>
      <c r="P86"/>
      <c r="Q86"/>
    </row>
    <row r="87" spans="1:17" x14ac:dyDescent="0.25">
      <c r="A87" s="1">
        <v>10</v>
      </c>
      <c r="B87" s="1" t="s">
        <v>139</v>
      </c>
      <c r="C87" s="7" t="s">
        <v>154</v>
      </c>
      <c r="D87" s="7" t="s">
        <v>155</v>
      </c>
      <c r="E87" s="1" t="s">
        <v>142</v>
      </c>
      <c r="F87" s="2">
        <v>0</v>
      </c>
      <c r="G87" s="2">
        <v>1</v>
      </c>
      <c r="H87" s="2">
        <v>0</v>
      </c>
      <c r="I87" s="2">
        <v>0</v>
      </c>
      <c r="J87" s="2">
        <v>1</v>
      </c>
      <c r="K87" s="11">
        <v>1</v>
      </c>
      <c r="L87" s="11">
        <v>1</v>
      </c>
      <c r="M87" s="9">
        <v>0</v>
      </c>
      <c r="N87" s="9">
        <v>0</v>
      </c>
      <c r="O87" s="1">
        <v>0</v>
      </c>
      <c r="P87"/>
      <c r="Q87"/>
    </row>
    <row r="88" spans="1:17" x14ac:dyDescent="0.25">
      <c r="A88" s="1">
        <v>10</v>
      </c>
      <c r="B88" s="1" t="s">
        <v>139</v>
      </c>
      <c r="C88" s="7" t="s">
        <v>156</v>
      </c>
      <c r="D88" s="7" t="s">
        <v>157</v>
      </c>
      <c r="E88" s="1" t="s">
        <v>143</v>
      </c>
      <c r="F88" s="2">
        <v>1</v>
      </c>
      <c r="G88" s="2">
        <v>1</v>
      </c>
      <c r="H88" s="2">
        <v>1</v>
      </c>
      <c r="I88" s="2">
        <v>0</v>
      </c>
      <c r="J88" s="2">
        <v>1</v>
      </c>
      <c r="K88" s="11">
        <v>0</v>
      </c>
      <c r="L88" s="11">
        <v>1</v>
      </c>
      <c r="M88" s="9">
        <v>0</v>
      </c>
      <c r="N88" s="9">
        <v>1</v>
      </c>
      <c r="O88" s="1">
        <v>0</v>
      </c>
      <c r="P88"/>
      <c r="Q88"/>
    </row>
    <row r="89" spans="1:17" x14ac:dyDescent="0.25">
      <c r="A89" s="1">
        <v>10</v>
      </c>
      <c r="B89" s="1" t="s">
        <v>139</v>
      </c>
      <c r="C89" s="7" t="s">
        <v>158</v>
      </c>
      <c r="D89" s="7" t="s">
        <v>159</v>
      </c>
      <c r="E89" s="1" t="s">
        <v>144</v>
      </c>
      <c r="F89" s="2">
        <v>1</v>
      </c>
      <c r="G89" s="2">
        <v>1</v>
      </c>
      <c r="H89" s="2">
        <v>0</v>
      </c>
      <c r="I89" s="2">
        <v>0</v>
      </c>
      <c r="J89" s="2">
        <v>1</v>
      </c>
      <c r="K89" s="11">
        <v>0</v>
      </c>
      <c r="L89" s="11">
        <v>1</v>
      </c>
      <c r="M89" s="9">
        <v>0</v>
      </c>
      <c r="N89" s="9">
        <v>1</v>
      </c>
      <c r="O89" s="1">
        <v>0</v>
      </c>
      <c r="P89"/>
      <c r="Q89"/>
    </row>
    <row r="90" spans="1:17" x14ac:dyDescent="0.25">
      <c r="A90" s="1">
        <v>10</v>
      </c>
      <c r="B90" s="1" t="s">
        <v>139</v>
      </c>
      <c r="C90" s="7" t="s">
        <v>160</v>
      </c>
      <c r="D90" s="7" t="s">
        <v>161</v>
      </c>
      <c r="E90" s="1" t="s">
        <v>145</v>
      </c>
      <c r="F90" s="2">
        <v>0</v>
      </c>
      <c r="G90" s="2">
        <v>1</v>
      </c>
      <c r="H90" s="2">
        <v>1</v>
      </c>
      <c r="I90" s="2">
        <v>0</v>
      </c>
      <c r="J90" s="2">
        <v>1</v>
      </c>
      <c r="K90" s="11">
        <v>0</v>
      </c>
      <c r="L90" s="11">
        <v>0</v>
      </c>
      <c r="M90" s="9">
        <v>0</v>
      </c>
      <c r="N90" s="9">
        <v>0</v>
      </c>
      <c r="O90" s="1">
        <v>0</v>
      </c>
      <c r="P90"/>
      <c r="Q90"/>
    </row>
    <row r="91" spans="1:17" x14ac:dyDescent="0.25">
      <c r="A91" s="1">
        <v>10</v>
      </c>
      <c r="B91" s="1" t="s">
        <v>139</v>
      </c>
      <c r="C91" s="7" t="s">
        <v>162</v>
      </c>
      <c r="D91" s="7" t="s">
        <v>163</v>
      </c>
      <c r="E91" s="1" t="s">
        <v>146</v>
      </c>
      <c r="F91" s="2">
        <v>1</v>
      </c>
      <c r="G91" s="2">
        <v>1</v>
      </c>
      <c r="H91" s="2">
        <v>1</v>
      </c>
      <c r="I91" s="2">
        <v>0</v>
      </c>
      <c r="J91" s="2">
        <v>1</v>
      </c>
      <c r="K91" s="11">
        <v>0</v>
      </c>
      <c r="L91" s="11">
        <v>1</v>
      </c>
      <c r="M91" s="9">
        <v>0</v>
      </c>
      <c r="N91" s="9">
        <v>1</v>
      </c>
      <c r="O91" s="1">
        <v>0</v>
      </c>
      <c r="P91"/>
      <c r="Q91"/>
    </row>
    <row r="92" spans="1:17" x14ac:dyDescent="0.25">
      <c r="A92" s="1">
        <v>10</v>
      </c>
      <c r="B92" s="1" t="s">
        <v>139</v>
      </c>
      <c r="C92" s="7" t="s">
        <v>164</v>
      </c>
      <c r="D92" s="7" t="s">
        <v>165</v>
      </c>
      <c r="E92" s="1" t="s">
        <v>147</v>
      </c>
      <c r="F92" s="2">
        <v>0</v>
      </c>
      <c r="G92" s="2">
        <v>1</v>
      </c>
      <c r="H92" s="2">
        <v>1</v>
      </c>
      <c r="I92" s="2">
        <v>0</v>
      </c>
      <c r="J92" s="2">
        <v>1</v>
      </c>
      <c r="K92" s="11">
        <v>0</v>
      </c>
      <c r="L92" s="11">
        <v>0</v>
      </c>
      <c r="M92" s="9">
        <v>0</v>
      </c>
      <c r="N92" s="9">
        <v>1</v>
      </c>
      <c r="O92" s="1">
        <v>0</v>
      </c>
      <c r="P92"/>
      <c r="Q92"/>
    </row>
    <row r="93" spans="1:17" x14ac:dyDescent="0.25">
      <c r="A93" s="1">
        <v>10</v>
      </c>
      <c r="B93" s="1" t="s">
        <v>139</v>
      </c>
      <c r="C93" s="7" t="s">
        <v>166</v>
      </c>
      <c r="D93" s="7" t="s">
        <v>167</v>
      </c>
      <c r="E93" s="1" t="s">
        <v>148</v>
      </c>
      <c r="F93" s="2">
        <v>1</v>
      </c>
      <c r="G93" s="2">
        <v>1</v>
      </c>
      <c r="H93" s="2">
        <v>1</v>
      </c>
      <c r="I93" s="2">
        <v>0</v>
      </c>
      <c r="J93" s="2">
        <v>1</v>
      </c>
      <c r="K93" s="11">
        <v>0</v>
      </c>
      <c r="L93" s="11">
        <v>1</v>
      </c>
      <c r="M93" s="9">
        <v>0</v>
      </c>
      <c r="N93" s="9">
        <v>1</v>
      </c>
      <c r="O93" s="1">
        <v>0</v>
      </c>
      <c r="P93"/>
      <c r="Q93"/>
    </row>
    <row r="94" spans="1:17" x14ac:dyDescent="0.25">
      <c r="A94" s="1">
        <v>10</v>
      </c>
      <c r="B94" s="1" t="s">
        <v>139</v>
      </c>
      <c r="C94" s="7" t="s">
        <v>168</v>
      </c>
      <c r="D94" s="7" t="s">
        <v>169</v>
      </c>
      <c r="E94" s="1" t="s">
        <v>149</v>
      </c>
      <c r="F94" s="2">
        <v>1</v>
      </c>
      <c r="G94" s="2">
        <v>1</v>
      </c>
      <c r="H94" s="2">
        <v>0</v>
      </c>
      <c r="I94" s="2">
        <v>0</v>
      </c>
      <c r="J94" s="2">
        <v>1</v>
      </c>
      <c r="K94" s="11">
        <v>0</v>
      </c>
      <c r="L94" s="11">
        <v>1</v>
      </c>
      <c r="M94" s="9">
        <v>0</v>
      </c>
      <c r="N94" s="9">
        <v>1</v>
      </c>
      <c r="O94" s="1">
        <v>0</v>
      </c>
      <c r="P94"/>
      <c r="Q94"/>
    </row>
    <row r="95" spans="1:17" ht="15.75" x14ac:dyDescent="0.25">
      <c r="A95" s="1"/>
      <c r="B95" s="1"/>
      <c r="C95" s="7"/>
      <c r="D95" s="7"/>
      <c r="E95" s="33" t="s">
        <v>1342</v>
      </c>
      <c r="F95" s="28">
        <f>SUM(F85:F94)*100/10</f>
        <v>60</v>
      </c>
      <c r="G95" s="28">
        <f t="shared" ref="G95:O95" si="9">SUM(G85:G94)*100/10</f>
        <v>100</v>
      </c>
      <c r="H95" s="28">
        <f t="shared" si="9"/>
        <v>70</v>
      </c>
      <c r="I95" s="28">
        <f t="shared" si="9"/>
        <v>10</v>
      </c>
      <c r="J95" s="28">
        <f t="shared" si="9"/>
        <v>100</v>
      </c>
      <c r="K95" s="28">
        <f t="shared" si="9"/>
        <v>20</v>
      </c>
      <c r="L95" s="28">
        <f t="shared" si="9"/>
        <v>80</v>
      </c>
      <c r="M95" s="28">
        <f t="shared" si="9"/>
        <v>0</v>
      </c>
      <c r="N95" s="28">
        <f t="shared" si="9"/>
        <v>80</v>
      </c>
      <c r="O95" s="28">
        <f t="shared" si="9"/>
        <v>0</v>
      </c>
      <c r="P95"/>
      <c r="Q95"/>
    </row>
    <row r="97" spans="1:17" x14ac:dyDescent="0.25">
      <c r="A97" s="1">
        <v>11</v>
      </c>
      <c r="B97" s="1" t="s">
        <v>170</v>
      </c>
      <c r="C97" s="7" t="s">
        <v>184</v>
      </c>
      <c r="D97" s="7" t="s">
        <v>185</v>
      </c>
      <c r="E97" s="9" t="s">
        <v>183</v>
      </c>
      <c r="F97" s="11">
        <v>0</v>
      </c>
      <c r="G97" s="11">
        <v>1</v>
      </c>
      <c r="H97" s="11">
        <v>1</v>
      </c>
      <c r="I97" s="11">
        <v>0</v>
      </c>
      <c r="J97" s="11">
        <v>0</v>
      </c>
      <c r="K97" s="11">
        <v>1</v>
      </c>
      <c r="L97" s="11">
        <v>1</v>
      </c>
      <c r="M97" s="9">
        <v>0</v>
      </c>
      <c r="N97" s="9">
        <v>0</v>
      </c>
      <c r="O97" s="9">
        <v>0</v>
      </c>
      <c r="P97"/>
      <c r="Q97"/>
    </row>
    <row r="98" spans="1:17" x14ac:dyDescent="0.25">
      <c r="A98" s="1">
        <v>11</v>
      </c>
      <c r="B98" s="1" t="s">
        <v>170</v>
      </c>
      <c r="C98" s="7" t="s">
        <v>187</v>
      </c>
      <c r="D98" s="7" t="s">
        <v>188</v>
      </c>
      <c r="E98" s="1" t="s">
        <v>186</v>
      </c>
      <c r="F98" s="2">
        <v>0</v>
      </c>
      <c r="G98" s="2">
        <v>1</v>
      </c>
      <c r="H98" s="2">
        <v>0</v>
      </c>
      <c r="I98" s="2">
        <v>0</v>
      </c>
      <c r="J98" s="2">
        <v>0</v>
      </c>
      <c r="K98" s="11">
        <v>1</v>
      </c>
      <c r="L98" s="11">
        <v>1</v>
      </c>
      <c r="M98" s="9">
        <v>0</v>
      </c>
      <c r="N98" s="9">
        <v>0</v>
      </c>
      <c r="O98" s="1">
        <v>0</v>
      </c>
      <c r="P98"/>
      <c r="Q98"/>
    </row>
    <row r="99" spans="1:17" x14ac:dyDescent="0.25">
      <c r="A99" s="1">
        <v>11</v>
      </c>
      <c r="B99" s="1" t="s">
        <v>170</v>
      </c>
      <c r="C99" s="7" t="s">
        <v>189</v>
      </c>
      <c r="D99" s="7" t="s">
        <v>190</v>
      </c>
      <c r="E99" s="1" t="s">
        <v>171</v>
      </c>
      <c r="F99" s="2">
        <v>0</v>
      </c>
      <c r="G99" s="2">
        <v>1</v>
      </c>
      <c r="H99" s="2">
        <v>1</v>
      </c>
      <c r="I99" s="2">
        <v>0</v>
      </c>
      <c r="J99" s="2">
        <v>1</v>
      </c>
      <c r="K99" s="11">
        <v>1</v>
      </c>
      <c r="L99" s="11">
        <v>1</v>
      </c>
      <c r="M99" s="9">
        <v>0</v>
      </c>
      <c r="N99" s="9">
        <v>0</v>
      </c>
      <c r="O99" s="1">
        <v>0</v>
      </c>
      <c r="P99"/>
      <c r="Q99"/>
    </row>
    <row r="100" spans="1:17" x14ac:dyDescent="0.25">
      <c r="A100" s="1">
        <v>11</v>
      </c>
      <c r="B100" s="1" t="s">
        <v>170</v>
      </c>
      <c r="C100" s="7" t="s">
        <v>192</v>
      </c>
      <c r="D100" s="7" t="s">
        <v>193</v>
      </c>
      <c r="E100" s="1" t="s">
        <v>191</v>
      </c>
      <c r="F100" s="2">
        <v>0</v>
      </c>
      <c r="G100" s="2">
        <v>1</v>
      </c>
      <c r="H100" s="2">
        <v>1</v>
      </c>
      <c r="I100" s="2">
        <v>0</v>
      </c>
      <c r="J100" s="2">
        <v>0</v>
      </c>
      <c r="K100" s="11">
        <v>0</v>
      </c>
      <c r="L100" s="11">
        <v>1</v>
      </c>
      <c r="M100" s="9">
        <v>0</v>
      </c>
      <c r="N100" s="9">
        <v>0</v>
      </c>
      <c r="O100" s="1">
        <v>0</v>
      </c>
      <c r="P100"/>
      <c r="Q100"/>
    </row>
    <row r="101" spans="1:17" x14ac:dyDescent="0.25">
      <c r="A101" s="1">
        <v>11</v>
      </c>
      <c r="B101" s="1" t="s">
        <v>170</v>
      </c>
      <c r="C101" s="7" t="s">
        <v>194</v>
      </c>
      <c r="D101" s="7" t="s">
        <v>195</v>
      </c>
      <c r="E101" s="1" t="s">
        <v>172</v>
      </c>
      <c r="F101" s="2">
        <v>0</v>
      </c>
      <c r="G101" s="2">
        <v>1</v>
      </c>
      <c r="H101" s="2">
        <v>0</v>
      </c>
      <c r="I101" s="2">
        <v>0</v>
      </c>
      <c r="J101" s="2">
        <v>0</v>
      </c>
      <c r="K101" s="11">
        <v>0</v>
      </c>
      <c r="L101" s="11">
        <v>1</v>
      </c>
      <c r="M101" s="9">
        <v>0</v>
      </c>
      <c r="N101" s="9">
        <v>0</v>
      </c>
      <c r="O101" s="1">
        <v>0</v>
      </c>
      <c r="P101"/>
      <c r="Q101"/>
    </row>
    <row r="102" spans="1:17" x14ac:dyDescent="0.25">
      <c r="A102" s="1">
        <v>11</v>
      </c>
      <c r="B102" s="1" t="s">
        <v>170</v>
      </c>
      <c r="C102" s="7" t="s">
        <v>197</v>
      </c>
      <c r="D102" s="7" t="s">
        <v>198</v>
      </c>
      <c r="E102" s="1" t="s">
        <v>196</v>
      </c>
      <c r="F102" s="2">
        <v>0</v>
      </c>
      <c r="G102" s="2">
        <v>1</v>
      </c>
      <c r="H102" s="2">
        <v>0</v>
      </c>
      <c r="I102" s="2">
        <v>0</v>
      </c>
      <c r="J102" s="2">
        <v>0</v>
      </c>
      <c r="K102" s="11">
        <v>0</v>
      </c>
      <c r="L102" s="11">
        <v>1</v>
      </c>
      <c r="M102" s="9">
        <v>0</v>
      </c>
      <c r="N102" s="9">
        <v>0</v>
      </c>
      <c r="O102" s="1">
        <v>0</v>
      </c>
      <c r="P102"/>
      <c r="Q102"/>
    </row>
    <row r="103" spans="1:17" x14ac:dyDescent="0.25">
      <c r="A103" s="1">
        <v>11</v>
      </c>
      <c r="B103" s="1" t="s">
        <v>170</v>
      </c>
      <c r="C103" s="7" t="s">
        <v>199</v>
      </c>
      <c r="D103" s="7" t="s">
        <v>200</v>
      </c>
      <c r="E103" s="1" t="s">
        <v>173</v>
      </c>
      <c r="F103" s="2">
        <v>0</v>
      </c>
      <c r="G103" s="2">
        <v>1</v>
      </c>
      <c r="H103" s="2">
        <v>1</v>
      </c>
      <c r="I103" s="2">
        <v>0</v>
      </c>
      <c r="J103" s="2">
        <v>0</v>
      </c>
      <c r="K103" s="11">
        <v>1</v>
      </c>
      <c r="L103" s="11">
        <v>1</v>
      </c>
      <c r="M103" s="9">
        <v>0</v>
      </c>
      <c r="N103" s="9">
        <v>0</v>
      </c>
      <c r="O103" s="1">
        <v>0</v>
      </c>
      <c r="P103"/>
      <c r="Q103"/>
    </row>
    <row r="104" spans="1:17" x14ac:dyDescent="0.25">
      <c r="A104" s="1">
        <v>11</v>
      </c>
      <c r="B104" s="1" t="s">
        <v>170</v>
      </c>
      <c r="C104" s="7" t="s">
        <v>202</v>
      </c>
      <c r="D104" s="7" t="s">
        <v>203</v>
      </c>
      <c r="E104" s="1" t="s">
        <v>201</v>
      </c>
      <c r="F104" s="2">
        <v>0</v>
      </c>
      <c r="G104" s="2">
        <v>1</v>
      </c>
      <c r="H104" s="2">
        <v>0</v>
      </c>
      <c r="I104" s="2">
        <v>0</v>
      </c>
      <c r="J104" s="2">
        <v>1</v>
      </c>
      <c r="K104" s="11">
        <v>0</v>
      </c>
      <c r="L104" s="11">
        <v>1</v>
      </c>
      <c r="M104" s="9">
        <v>0</v>
      </c>
      <c r="N104" s="9">
        <v>0</v>
      </c>
      <c r="O104" s="1">
        <v>0</v>
      </c>
      <c r="P104"/>
      <c r="Q104"/>
    </row>
    <row r="105" spans="1:17" x14ac:dyDescent="0.25">
      <c r="A105" s="1">
        <v>11</v>
      </c>
      <c r="B105" s="1" t="s">
        <v>170</v>
      </c>
      <c r="C105" s="7" t="s">
        <v>204</v>
      </c>
      <c r="D105" s="7" t="s">
        <v>207</v>
      </c>
      <c r="E105" s="1" t="s">
        <v>174</v>
      </c>
      <c r="F105" s="2">
        <v>0</v>
      </c>
      <c r="G105" s="2">
        <v>1</v>
      </c>
      <c r="H105" s="2">
        <v>0</v>
      </c>
      <c r="I105" s="2">
        <v>0</v>
      </c>
      <c r="J105" s="2">
        <v>1</v>
      </c>
      <c r="K105" s="11">
        <v>0</v>
      </c>
      <c r="L105" s="11">
        <v>1</v>
      </c>
      <c r="M105" s="9">
        <v>0</v>
      </c>
      <c r="N105" s="9">
        <v>0</v>
      </c>
      <c r="O105" s="1">
        <v>0</v>
      </c>
      <c r="P105"/>
      <c r="Q105"/>
    </row>
    <row r="106" spans="1:17" x14ac:dyDescent="0.25">
      <c r="A106" s="1">
        <v>11</v>
      </c>
      <c r="B106" s="1" t="s">
        <v>170</v>
      </c>
      <c r="C106" s="7" t="s">
        <v>205</v>
      </c>
      <c r="D106" s="7" t="s">
        <v>206</v>
      </c>
      <c r="E106" s="1" t="s">
        <v>208</v>
      </c>
      <c r="F106" s="2">
        <v>0</v>
      </c>
      <c r="G106" s="2">
        <v>1</v>
      </c>
      <c r="H106" s="2">
        <v>0</v>
      </c>
      <c r="I106" s="2">
        <v>0</v>
      </c>
      <c r="J106" s="2">
        <v>0</v>
      </c>
      <c r="K106" s="11">
        <v>0</v>
      </c>
      <c r="L106" s="11">
        <v>0</v>
      </c>
      <c r="M106" s="9">
        <v>0</v>
      </c>
      <c r="N106" s="9">
        <v>0</v>
      </c>
      <c r="O106" s="1">
        <v>0</v>
      </c>
      <c r="P106"/>
      <c r="Q106"/>
    </row>
    <row r="107" spans="1:17" x14ac:dyDescent="0.25">
      <c r="A107" s="1">
        <v>11</v>
      </c>
      <c r="B107" s="1" t="s">
        <v>170</v>
      </c>
      <c r="C107" s="7" t="s">
        <v>210</v>
      </c>
      <c r="D107" s="7" t="s">
        <v>211</v>
      </c>
      <c r="E107" s="1" t="s">
        <v>175</v>
      </c>
      <c r="F107" s="2">
        <v>0</v>
      </c>
      <c r="G107" s="2">
        <v>1</v>
      </c>
      <c r="H107" s="2">
        <v>0</v>
      </c>
      <c r="I107" s="2">
        <v>0</v>
      </c>
      <c r="J107" s="2">
        <v>1</v>
      </c>
      <c r="K107" s="11">
        <v>1</v>
      </c>
      <c r="L107" s="11">
        <v>1</v>
      </c>
      <c r="M107" s="9">
        <v>0</v>
      </c>
      <c r="N107" s="9">
        <v>0</v>
      </c>
      <c r="O107" s="1">
        <v>0</v>
      </c>
      <c r="P107"/>
      <c r="Q107"/>
    </row>
    <row r="108" spans="1:17" x14ac:dyDescent="0.25">
      <c r="A108" s="1">
        <v>11</v>
      </c>
      <c r="B108" s="1" t="s">
        <v>170</v>
      </c>
      <c r="C108" s="7" t="s">
        <v>212</v>
      </c>
      <c r="D108" s="7" t="s">
        <v>213</v>
      </c>
      <c r="E108" s="1" t="s">
        <v>176</v>
      </c>
      <c r="F108" s="2">
        <v>0</v>
      </c>
      <c r="G108" s="2">
        <v>1</v>
      </c>
      <c r="H108" s="2">
        <v>1</v>
      </c>
      <c r="I108" s="2">
        <v>0</v>
      </c>
      <c r="J108" s="2">
        <v>1</v>
      </c>
      <c r="K108" s="11">
        <v>1</v>
      </c>
      <c r="L108" s="11">
        <v>1</v>
      </c>
      <c r="M108" s="9">
        <v>0</v>
      </c>
      <c r="N108" s="9">
        <v>0</v>
      </c>
      <c r="O108" s="1">
        <v>0</v>
      </c>
      <c r="P108"/>
      <c r="Q108"/>
    </row>
    <row r="109" spans="1:17" x14ac:dyDescent="0.25">
      <c r="A109" s="1">
        <v>11</v>
      </c>
      <c r="B109" s="1" t="s">
        <v>170</v>
      </c>
      <c r="C109" s="7" t="s">
        <v>214</v>
      </c>
      <c r="D109" s="7" t="s">
        <v>215</v>
      </c>
      <c r="E109" s="1" t="s">
        <v>177</v>
      </c>
      <c r="F109" s="2">
        <v>0</v>
      </c>
      <c r="G109" s="2">
        <v>1</v>
      </c>
      <c r="H109" s="2">
        <v>0</v>
      </c>
      <c r="I109" s="2">
        <v>0</v>
      </c>
      <c r="J109" s="2">
        <v>1</v>
      </c>
      <c r="K109" s="11">
        <v>1</v>
      </c>
      <c r="L109" s="11">
        <v>1</v>
      </c>
      <c r="M109" s="9">
        <v>0</v>
      </c>
      <c r="N109" s="9">
        <v>1</v>
      </c>
      <c r="O109" s="1">
        <v>0</v>
      </c>
      <c r="P109"/>
      <c r="Q109"/>
    </row>
    <row r="110" spans="1:17" x14ac:dyDescent="0.25">
      <c r="A110" s="1">
        <v>11</v>
      </c>
      <c r="B110" s="1" t="s">
        <v>170</v>
      </c>
      <c r="C110" s="7" t="s">
        <v>216</v>
      </c>
      <c r="D110" s="7" t="s">
        <v>217</v>
      </c>
      <c r="E110" s="1" t="s">
        <v>178</v>
      </c>
      <c r="F110" s="2">
        <v>0</v>
      </c>
      <c r="G110" s="2">
        <v>1</v>
      </c>
      <c r="H110" s="2">
        <v>0</v>
      </c>
      <c r="I110" s="2">
        <v>0</v>
      </c>
      <c r="J110" s="2">
        <v>1</v>
      </c>
      <c r="K110" s="11">
        <v>1</v>
      </c>
      <c r="L110" s="11">
        <v>1</v>
      </c>
      <c r="M110" s="9">
        <v>0</v>
      </c>
      <c r="N110" s="9">
        <v>0</v>
      </c>
      <c r="O110" s="1">
        <v>0</v>
      </c>
      <c r="P110"/>
      <c r="Q110"/>
    </row>
    <row r="111" spans="1:17" x14ac:dyDescent="0.25">
      <c r="A111" s="1">
        <v>11</v>
      </c>
      <c r="B111" s="1" t="s">
        <v>170</v>
      </c>
      <c r="C111" s="7" t="s">
        <v>218</v>
      </c>
      <c r="D111" s="7" t="s">
        <v>219</v>
      </c>
      <c r="E111" s="1" t="s">
        <v>179</v>
      </c>
      <c r="F111" s="2">
        <v>0</v>
      </c>
      <c r="G111" s="2">
        <v>1</v>
      </c>
      <c r="H111" s="2">
        <v>0</v>
      </c>
      <c r="I111" s="2">
        <v>0</v>
      </c>
      <c r="J111" s="2">
        <v>1</v>
      </c>
      <c r="K111" s="11">
        <v>1</v>
      </c>
      <c r="L111" s="11">
        <v>1</v>
      </c>
      <c r="M111" s="9">
        <v>0</v>
      </c>
      <c r="N111" s="9">
        <v>1</v>
      </c>
      <c r="O111" s="1">
        <v>0</v>
      </c>
      <c r="P111"/>
      <c r="Q111"/>
    </row>
    <row r="112" spans="1:17" x14ac:dyDescent="0.25">
      <c r="A112" s="1">
        <v>11</v>
      </c>
      <c r="B112" s="1" t="s">
        <v>170</v>
      </c>
      <c r="C112" s="7" t="s">
        <v>220</v>
      </c>
      <c r="D112" s="7" t="s">
        <v>221</v>
      </c>
      <c r="E112" s="1" t="s">
        <v>180</v>
      </c>
      <c r="F112" s="2">
        <v>0</v>
      </c>
      <c r="G112" s="2">
        <v>1</v>
      </c>
      <c r="H112" s="2">
        <v>0</v>
      </c>
      <c r="I112" s="2">
        <v>0</v>
      </c>
      <c r="J112" s="2">
        <v>1</v>
      </c>
      <c r="K112" s="11">
        <v>0</v>
      </c>
      <c r="L112" s="11">
        <v>1</v>
      </c>
      <c r="M112" s="9">
        <v>0</v>
      </c>
      <c r="N112" s="9">
        <v>1</v>
      </c>
      <c r="O112" s="1">
        <v>0</v>
      </c>
      <c r="P112"/>
      <c r="Q112"/>
    </row>
    <row r="113" spans="1:17" x14ac:dyDescent="0.25">
      <c r="A113" s="1">
        <v>11</v>
      </c>
      <c r="B113" s="1" t="s">
        <v>170</v>
      </c>
      <c r="C113" s="7" t="s">
        <v>222</v>
      </c>
      <c r="D113" s="7" t="s">
        <v>225</v>
      </c>
      <c r="E113" s="1" t="s">
        <v>181</v>
      </c>
      <c r="F113" s="2">
        <v>0</v>
      </c>
      <c r="G113" s="2">
        <v>0</v>
      </c>
      <c r="H113" s="2">
        <v>0</v>
      </c>
      <c r="I113" s="2">
        <v>0</v>
      </c>
      <c r="J113" s="2">
        <v>1</v>
      </c>
      <c r="K113" s="11">
        <v>0</v>
      </c>
      <c r="L113" s="11">
        <v>1</v>
      </c>
      <c r="M113" s="9">
        <v>0</v>
      </c>
      <c r="N113" s="9">
        <v>0</v>
      </c>
      <c r="O113" s="1">
        <v>0</v>
      </c>
      <c r="P113"/>
      <c r="Q113"/>
    </row>
    <row r="114" spans="1:17" x14ac:dyDescent="0.25">
      <c r="A114" s="1">
        <v>11</v>
      </c>
      <c r="B114" s="1" t="s">
        <v>170</v>
      </c>
      <c r="C114" s="7" t="s">
        <v>224</v>
      </c>
      <c r="D114" s="7" t="s">
        <v>223</v>
      </c>
      <c r="E114" s="1" t="s">
        <v>182</v>
      </c>
      <c r="F114" s="2">
        <v>0</v>
      </c>
      <c r="G114" s="2">
        <v>0</v>
      </c>
      <c r="H114" s="2">
        <v>0</v>
      </c>
      <c r="I114" s="2">
        <v>0</v>
      </c>
      <c r="J114" s="2">
        <v>1</v>
      </c>
      <c r="K114" s="11">
        <v>1</v>
      </c>
      <c r="L114" s="11">
        <v>1</v>
      </c>
      <c r="M114" s="9">
        <v>0</v>
      </c>
      <c r="N114" s="9">
        <v>0</v>
      </c>
      <c r="O114" s="1">
        <v>0</v>
      </c>
      <c r="P114"/>
      <c r="Q114"/>
    </row>
    <row r="115" spans="1:17" x14ac:dyDescent="0.25">
      <c r="A115" s="1">
        <v>11</v>
      </c>
      <c r="B115" s="1" t="s">
        <v>170</v>
      </c>
      <c r="C115" s="7" t="s">
        <v>226</v>
      </c>
      <c r="D115" s="7" t="s">
        <v>227</v>
      </c>
      <c r="E115" s="1" t="s">
        <v>209</v>
      </c>
      <c r="F115" s="2">
        <v>0</v>
      </c>
      <c r="G115" s="2">
        <v>1</v>
      </c>
      <c r="H115" s="2">
        <v>1</v>
      </c>
      <c r="I115" s="2">
        <v>0</v>
      </c>
      <c r="J115" s="2">
        <v>0</v>
      </c>
      <c r="K115" s="11">
        <v>1</v>
      </c>
      <c r="L115" s="11">
        <v>1</v>
      </c>
      <c r="M115" s="9">
        <v>0</v>
      </c>
      <c r="N115" s="9">
        <v>1</v>
      </c>
      <c r="O115" s="1">
        <v>0</v>
      </c>
      <c r="P115"/>
      <c r="Q115"/>
    </row>
    <row r="116" spans="1:17" ht="15.75" x14ac:dyDescent="0.25">
      <c r="A116" s="1"/>
      <c r="B116" s="1"/>
      <c r="C116" s="7"/>
      <c r="D116" s="7"/>
      <c r="E116" s="33" t="s">
        <v>1342</v>
      </c>
      <c r="F116" s="28">
        <f>SUM(F97:F115)*100/19</f>
        <v>0</v>
      </c>
      <c r="G116" s="28">
        <f t="shared" ref="G116:O116" si="10">SUM(G97:G115)*100/19</f>
        <v>89.473684210526315</v>
      </c>
      <c r="H116" s="28">
        <f t="shared" si="10"/>
        <v>31.578947368421051</v>
      </c>
      <c r="I116" s="28">
        <f t="shared" si="10"/>
        <v>0</v>
      </c>
      <c r="J116" s="28">
        <f t="shared" si="10"/>
        <v>57.89473684210526</v>
      </c>
      <c r="K116" s="28">
        <f t="shared" si="10"/>
        <v>57.89473684210526</v>
      </c>
      <c r="L116" s="28">
        <f t="shared" si="10"/>
        <v>94.736842105263165</v>
      </c>
      <c r="M116" s="28">
        <f t="shared" si="10"/>
        <v>0</v>
      </c>
      <c r="N116" s="28">
        <f t="shared" si="10"/>
        <v>21.05263157894737</v>
      </c>
      <c r="O116" s="28">
        <f t="shared" si="10"/>
        <v>0</v>
      </c>
      <c r="P116"/>
      <c r="Q116"/>
    </row>
    <row r="118" spans="1:17" x14ac:dyDescent="0.25">
      <c r="A118" s="9">
        <v>12</v>
      </c>
      <c r="B118" s="9" t="s">
        <v>228</v>
      </c>
      <c r="C118" s="7" t="s">
        <v>238</v>
      </c>
      <c r="D118" s="7" t="s">
        <v>239</v>
      </c>
      <c r="E118" s="12" t="s">
        <v>229</v>
      </c>
      <c r="F118" s="9">
        <v>0</v>
      </c>
      <c r="G118" s="11">
        <v>1</v>
      </c>
      <c r="H118" s="11">
        <v>1</v>
      </c>
      <c r="I118" s="11">
        <v>1</v>
      </c>
      <c r="J118" s="11">
        <v>0</v>
      </c>
      <c r="K118" s="11">
        <v>1</v>
      </c>
      <c r="L118" s="11">
        <v>1</v>
      </c>
      <c r="M118" s="11">
        <v>0</v>
      </c>
      <c r="N118" s="9">
        <v>0</v>
      </c>
      <c r="O118" s="9">
        <v>0</v>
      </c>
      <c r="P118"/>
      <c r="Q118"/>
    </row>
    <row r="119" spans="1:17" x14ac:dyDescent="0.25">
      <c r="A119" s="9">
        <v>12</v>
      </c>
      <c r="B119" s="9" t="s">
        <v>228</v>
      </c>
      <c r="C119" s="7" t="s">
        <v>240</v>
      </c>
      <c r="D119" s="7" t="s">
        <v>241</v>
      </c>
      <c r="E119" s="12" t="s">
        <v>230</v>
      </c>
      <c r="F119" s="9">
        <v>0</v>
      </c>
      <c r="G119" s="11">
        <v>1</v>
      </c>
      <c r="H119" s="11">
        <v>1</v>
      </c>
      <c r="I119" s="11">
        <v>1</v>
      </c>
      <c r="J119" s="11">
        <v>0</v>
      </c>
      <c r="K119" s="11">
        <v>1</v>
      </c>
      <c r="L119" s="11">
        <v>1</v>
      </c>
      <c r="M119" s="11">
        <v>0</v>
      </c>
      <c r="N119" s="9">
        <v>0</v>
      </c>
      <c r="O119" s="9">
        <v>0</v>
      </c>
      <c r="P119"/>
      <c r="Q119"/>
    </row>
    <row r="120" spans="1:17" x14ac:dyDescent="0.25">
      <c r="A120" s="9">
        <v>12</v>
      </c>
      <c r="B120" s="9" t="s">
        <v>228</v>
      </c>
      <c r="C120" s="7" t="s">
        <v>242</v>
      </c>
      <c r="D120" s="7" t="s">
        <v>243</v>
      </c>
      <c r="E120" s="12" t="s">
        <v>231</v>
      </c>
      <c r="F120" s="9">
        <v>0</v>
      </c>
      <c r="G120" s="11">
        <v>1</v>
      </c>
      <c r="H120" s="11">
        <v>1</v>
      </c>
      <c r="I120" s="11">
        <v>1</v>
      </c>
      <c r="J120" s="11">
        <v>1</v>
      </c>
      <c r="K120" s="11">
        <v>1</v>
      </c>
      <c r="L120" s="11">
        <v>1</v>
      </c>
      <c r="M120" s="11">
        <v>0</v>
      </c>
      <c r="N120" s="9">
        <v>0</v>
      </c>
      <c r="O120" s="9">
        <v>0</v>
      </c>
      <c r="P120"/>
      <c r="Q120"/>
    </row>
    <row r="121" spans="1:17" x14ac:dyDescent="0.25">
      <c r="A121" s="9">
        <v>12</v>
      </c>
      <c r="B121" s="9" t="s">
        <v>228</v>
      </c>
      <c r="C121" s="7" t="s">
        <v>244</v>
      </c>
      <c r="D121" s="7" t="s">
        <v>245</v>
      </c>
      <c r="E121" s="12" t="s">
        <v>232</v>
      </c>
      <c r="F121" s="9">
        <v>0</v>
      </c>
      <c r="G121" s="11">
        <v>1</v>
      </c>
      <c r="H121" s="11">
        <v>1</v>
      </c>
      <c r="I121" s="11">
        <v>1</v>
      </c>
      <c r="J121" s="11">
        <v>1</v>
      </c>
      <c r="K121" s="11">
        <v>1</v>
      </c>
      <c r="L121" s="11">
        <v>1</v>
      </c>
      <c r="M121" s="11">
        <v>0</v>
      </c>
      <c r="N121" s="9">
        <v>0</v>
      </c>
      <c r="O121" s="9">
        <v>0</v>
      </c>
      <c r="P121"/>
      <c r="Q121"/>
    </row>
    <row r="122" spans="1:17" x14ac:dyDescent="0.25">
      <c r="A122" s="9">
        <v>12</v>
      </c>
      <c r="B122" s="9" t="s">
        <v>228</v>
      </c>
      <c r="C122" s="7" t="s">
        <v>244</v>
      </c>
      <c r="D122" s="7" t="s">
        <v>245</v>
      </c>
      <c r="E122" s="12" t="s">
        <v>233</v>
      </c>
      <c r="F122" s="9">
        <v>0</v>
      </c>
      <c r="G122" s="11">
        <v>1</v>
      </c>
      <c r="H122" s="11">
        <v>1</v>
      </c>
      <c r="I122" s="11">
        <v>1</v>
      </c>
      <c r="J122" s="11">
        <v>0</v>
      </c>
      <c r="K122" s="11">
        <v>1</v>
      </c>
      <c r="L122" s="11">
        <v>1</v>
      </c>
      <c r="M122" s="11">
        <v>0</v>
      </c>
      <c r="N122" s="9">
        <v>0</v>
      </c>
      <c r="O122" s="9">
        <v>0</v>
      </c>
      <c r="P122"/>
      <c r="Q122"/>
    </row>
    <row r="123" spans="1:17" x14ac:dyDescent="0.25">
      <c r="A123" s="9">
        <v>12</v>
      </c>
      <c r="B123" s="9" t="s">
        <v>228</v>
      </c>
      <c r="C123" s="7" t="s">
        <v>246</v>
      </c>
      <c r="D123" s="7" t="s">
        <v>247</v>
      </c>
      <c r="E123" s="12" t="s">
        <v>234</v>
      </c>
      <c r="F123" s="9">
        <v>0</v>
      </c>
      <c r="G123" s="11">
        <v>1</v>
      </c>
      <c r="H123" s="11">
        <v>1</v>
      </c>
      <c r="I123" s="11">
        <v>1</v>
      </c>
      <c r="J123" s="11">
        <v>0</v>
      </c>
      <c r="K123" s="11">
        <v>1</v>
      </c>
      <c r="L123" s="11">
        <v>1</v>
      </c>
      <c r="M123" s="11">
        <v>0</v>
      </c>
      <c r="N123" s="9">
        <v>0</v>
      </c>
      <c r="O123" s="9">
        <v>0</v>
      </c>
      <c r="P123"/>
      <c r="Q123"/>
    </row>
    <row r="124" spans="1:17" x14ac:dyDescent="0.25">
      <c r="A124" s="9">
        <v>12</v>
      </c>
      <c r="B124" s="9" t="s">
        <v>228</v>
      </c>
      <c r="C124" s="7" t="s">
        <v>248</v>
      </c>
      <c r="D124" s="7" t="s">
        <v>249</v>
      </c>
      <c r="E124" s="12" t="s">
        <v>235</v>
      </c>
      <c r="F124" s="9">
        <v>0</v>
      </c>
      <c r="G124" s="11">
        <v>1</v>
      </c>
      <c r="H124" s="11">
        <v>1</v>
      </c>
      <c r="I124" s="11">
        <v>1</v>
      </c>
      <c r="J124" s="11">
        <v>0</v>
      </c>
      <c r="K124" s="11">
        <v>0</v>
      </c>
      <c r="L124" s="11">
        <v>0</v>
      </c>
      <c r="M124" s="11">
        <v>0</v>
      </c>
      <c r="N124" s="9">
        <v>0</v>
      </c>
      <c r="O124" s="9">
        <v>0</v>
      </c>
      <c r="P124"/>
      <c r="Q124"/>
    </row>
    <row r="125" spans="1:17" x14ac:dyDescent="0.25">
      <c r="A125" s="9">
        <v>12</v>
      </c>
      <c r="B125" s="9" t="s">
        <v>228</v>
      </c>
      <c r="C125" s="7" t="s">
        <v>250</v>
      </c>
      <c r="D125" s="7" t="s">
        <v>251</v>
      </c>
      <c r="E125" s="12" t="s">
        <v>236</v>
      </c>
      <c r="F125" s="9">
        <v>0</v>
      </c>
      <c r="G125" s="11">
        <v>1</v>
      </c>
      <c r="H125" s="11">
        <v>1</v>
      </c>
      <c r="I125" s="11">
        <v>1</v>
      </c>
      <c r="J125" s="11">
        <v>0</v>
      </c>
      <c r="K125" s="11">
        <v>1</v>
      </c>
      <c r="L125" s="11">
        <v>1</v>
      </c>
      <c r="M125" s="11">
        <v>1</v>
      </c>
      <c r="N125" s="9">
        <v>0</v>
      </c>
      <c r="O125" s="9">
        <v>0</v>
      </c>
      <c r="P125"/>
      <c r="Q125"/>
    </row>
    <row r="126" spans="1:17" x14ac:dyDescent="0.25">
      <c r="A126" s="9">
        <v>12</v>
      </c>
      <c r="B126" s="9" t="s">
        <v>228</v>
      </c>
      <c r="C126" s="7" t="s">
        <v>252</v>
      </c>
      <c r="D126" s="7" t="s">
        <v>253</v>
      </c>
      <c r="E126" s="12" t="s">
        <v>237</v>
      </c>
      <c r="F126" s="9">
        <v>0</v>
      </c>
      <c r="G126" s="11">
        <v>1</v>
      </c>
      <c r="H126" s="11">
        <v>1</v>
      </c>
      <c r="I126" s="11">
        <v>1</v>
      </c>
      <c r="J126" s="11">
        <v>1</v>
      </c>
      <c r="K126" s="11">
        <v>1</v>
      </c>
      <c r="L126" s="11">
        <v>1</v>
      </c>
      <c r="M126" s="11">
        <v>0</v>
      </c>
      <c r="N126" s="9">
        <v>0</v>
      </c>
      <c r="O126" s="9">
        <v>0</v>
      </c>
      <c r="P126"/>
      <c r="Q126"/>
    </row>
    <row r="127" spans="1:17" ht="15.75" x14ac:dyDescent="0.25">
      <c r="A127" s="9"/>
      <c r="B127" s="9"/>
      <c r="C127" s="7"/>
      <c r="D127" s="7"/>
      <c r="E127" s="33" t="s">
        <v>1342</v>
      </c>
      <c r="F127" s="28">
        <f>SUM(F118:F126)*100/9</f>
        <v>0</v>
      </c>
      <c r="G127" s="28">
        <f t="shared" ref="G127:O127" si="11">SUM(G118:G126)*100/9</f>
        <v>100</v>
      </c>
      <c r="H127" s="28">
        <f t="shared" si="11"/>
        <v>100</v>
      </c>
      <c r="I127" s="28">
        <f t="shared" si="11"/>
        <v>100</v>
      </c>
      <c r="J127" s="28">
        <f t="shared" si="11"/>
        <v>33.333333333333336</v>
      </c>
      <c r="K127" s="28">
        <f t="shared" si="11"/>
        <v>88.888888888888886</v>
      </c>
      <c r="L127" s="28">
        <f t="shared" si="11"/>
        <v>88.888888888888886</v>
      </c>
      <c r="M127" s="28">
        <f t="shared" si="11"/>
        <v>11.111111111111111</v>
      </c>
      <c r="N127" s="28">
        <f t="shared" si="11"/>
        <v>0</v>
      </c>
      <c r="O127" s="28">
        <f t="shared" si="11"/>
        <v>0</v>
      </c>
      <c r="P127"/>
      <c r="Q127"/>
    </row>
    <row r="129" spans="1:17" x14ac:dyDescent="0.25">
      <c r="A129" s="1">
        <v>13</v>
      </c>
      <c r="B129" s="1" t="s">
        <v>254</v>
      </c>
      <c r="C129" s="7" t="s">
        <v>341</v>
      </c>
      <c r="D129" s="7" t="s">
        <v>342</v>
      </c>
      <c r="E129" s="1" t="s">
        <v>255</v>
      </c>
      <c r="F129" s="1">
        <v>0</v>
      </c>
      <c r="G129" s="2">
        <v>1</v>
      </c>
      <c r="H129" s="2">
        <v>1</v>
      </c>
      <c r="I129" s="2">
        <v>0</v>
      </c>
      <c r="J129" s="2">
        <v>0</v>
      </c>
      <c r="K129" s="11">
        <v>0</v>
      </c>
      <c r="L129" s="11">
        <v>1</v>
      </c>
      <c r="M129" s="11">
        <v>0</v>
      </c>
      <c r="N129" s="9">
        <v>0</v>
      </c>
      <c r="O129" s="1">
        <v>0</v>
      </c>
      <c r="P129"/>
      <c r="Q129"/>
    </row>
    <row r="130" spans="1:17" x14ac:dyDescent="0.25">
      <c r="A130" s="1">
        <v>13</v>
      </c>
      <c r="B130" s="1" t="s">
        <v>254</v>
      </c>
      <c r="C130" s="7" t="s">
        <v>343</v>
      </c>
      <c r="D130" s="7" t="s">
        <v>344</v>
      </c>
      <c r="E130" s="1" t="s">
        <v>256</v>
      </c>
      <c r="F130" s="1">
        <v>0</v>
      </c>
      <c r="G130" s="2">
        <v>1</v>
      </c>
      <c r="H130" s="2">
        <v>1</v>
      </c>
      <c r="I130" s="2">
        <v>0</v>
      </c>
      <c r="J130" s="2">
        <v>0</v>
      </c>
      <c r="K130" s="11">
        <v>0</v>
      </c>
      <c r="L130" s="11">
        <v>1</v>
      </c>
      <c r="M130" s="11">
        <v>0</v>
      </c>
      <c r="N130" s="9">
        <v>0</v>
      </c>
      <c r="O130" s="1">
        <v>0</v>
      </c>
      <c r="P130"/>
      <c r="Q130"/>
    </row>
    <row r="131" spans="1:17" x14ac:dyDescent="0.25">
      <c r="A131" s="1">
        <v>13</v>
      </c>
      <c r="B131" s="1" t="s">
        <v>254</v>
      </c>
      <c r="C131" s="7" t="s">
        <v>345</v>
      </c>
      <c r="D131" s="7" t="s">
        <v>346</v>
      </c>
      <c r="E131" s="1" t="s">
        <v>257</v>
      </c>
      <c r="F131" s="1">
        <v>0</v>
      </c>
      <c r="G131" s="2">
        <v>1</v>
      </c>
      <c r="H131" s="2">
        <v>1</v>
      </c>
      <c r="I131" s="2">
        <v>0</v>
      </c>
      <c r="J131" s="2">
        <v>0</v>
      </c>
      <c r="K131" s="11">
        <v>0</v>
      </c>
      <c r="L131" s="11">
        <v>1</v>
      </c>
      <c r="M131" s="11">
        <v>0</v>
      </c>
      <c r="N131" s="9">
        <v>0</v>
      </c>
      <c r="O131" s="1">
        <v>0</v>
      </c>
      <c r="P131"/>
      <c r="Q131"/>
    </row>
    <row r="132" spans="1:17" x14ac:dyDescent="0.25">
      <c r="A132" s="1">
        <v>13</v>
      </c>
      <c r="B132" s="1" t="s">
        <v>254</v>
      </c>
      <c r="C132" s="7" t="s">
        <v>347</v>
      </c>
      <c r="D132" s="7" t="s">
        <v>348</v>
      </c>
      <c r="E132" s="1" t="s">
        <v>258</v>
      </c>
      <c r="F132" s="1">
        <v>0</v>
      </c>
      <c r="G132" s="2">
        <v>1</v>
      </c>
      <c r="H132" s="2">
        <v>1</v>
      </c>
      <c r="I132" s="2">
        <v>0</v>
      </c>
      <c r="J132" s="2">
        <v>0</v>
      </c>
      <c r="K132" s="11">
        <v>0</v>
      </c>
      <c r="L132" s="11">
        <v>1</v>
      </c>
      <c r="M132" s="11">
        <v>0</v>
      </c>
      <c r="N132" s="9">
        <v>0</v>
      </c>
      <c r="O132" s="1">
        <v>0</v>
      </c>
      <c r="P132"/>
      <c r="Q132"/>
    </row>
    <row r="133" spans="1:17" x14ac:dyDescent="0.25">
      <c r="A133" s="1">
        <v>13</v>
      </c>
      <c r="B133" s="1" t="s">
        <v>254</v>
      </c>
      <c r="C133" s="7" t="s">
        <v>349</v>
      </c>
      <c r="D133" s="7" t="s">
        <v>350</v>
      </c>
      <c r="E133" s="1" t="s">
        <v>259</v>
      </c>
      <c r="F133" s="1">
        <v>0</v>
      </c>
      <c r="G133" s="2">
        <v>1</v>
      </c>
      <c r="H133" s="2">
        <v>0</v>
      </c>
      <c r="I133" s="2">
        <v>0</v>
      </c>
      <c r="J133" s="2">
        <v>0</v>
      </c>
      <c r="K133" s="11">
        <v>0</v>
      </c>
      <c r="L133" s="11">
        <v>0</v>
      </c>
      <c r="M133" s="11">
        <v>0</v>
      </c>
      <c r="N133" s="9">
        <v>0</v>
      </c>
      <c r="O133" s="1">
        <v>0</v>
      </c>
      <c r="P133"/>
      <c r="Q133"/>
    </row>
    <row r="134" spans="1:17" x14ac:dyDescent="0.25">
      <c r="A134" s="1">
        <v>13</v>
      </c>
      <c r="B134" s="1" t="s">
        <v>254</v>
      </c>
      <c r="C134" s="7" t="s">
        <v>351</v>
      </c>
      <c r="D134" s="7" t="s">
        <v>353</v>
      </c>
      <c r="E134" s="1" t="s">
        <v>260</v>
      </c>
      <c r="F134" s="1">
        <v>0</v>
      </c>
      <c r="G134" s="2">
        <v>1</v>
      </c>
      <c r="H134" s="2">
        <v>0</v>
      </c>
      <c r="I134" s="2">
        <v>0</v>
      </c>
      <c r="J134" s="2">
        <v>0</v>
      </c>
      <c r="K134" s="11">
        <v>0</v>
      </c>
      <c r="L134" s="11">
        <v>1</v>
      </c>
      <c r="M134" s="11">
        <v>0</v>
      </c>
      <c r="N134" s="9">
        <v>0</v>
      </c>
      <c r="O134" s="1">
        <v>0</v>
      </c>
      <c r="P134"/>
      <c r="Q134"/>
    </row>
    <row r="135" spans="1:17" x14ac:dyDescent="0.25">
      <c r="A135" s="1">
        <v>13</v>
      </c>
      <c r="B135" s="1" t="s">
        <v>254</v>
      </c>
      <c r="C135" s="7" t="s">
        <v>352</v>
      </c>
      <c r="D135" s="7" t="s">
        <v>354</v>
      </c>
      <c r="E135" s="1" t="s">
        <v>261</v>
      </c>
      <c r="F135" s="1">
        <v>0</v>
      </c>
      <c r="G135" s="2">
        <v>1</v>
      </c>
      <c r="H135" s="2">
        <v>1</v>
      </c>
      <c r="I135" s="2">
        <v>1</v>
      </c>
      <c r="J135" s="2">
        <v>1</v>
      </c>
      <c r="K135" s="11">
        <v>0</v>
      </c>
      <c r="L135" s="11">
        <v>1</v>
      </c>
      <c r="M135" s="11">
        <v>0</v>
      </c>
      <c r="N135" s="9">
        <v>0</v>
      </c>
      <c r="O135" s="1">
        <v>0</v>
      </c>
      <c r="P135"/>
      <c r="Q135"/>
    </row>
    <row r="136" spans="1:17" ht="15.75" x14ac:dyDescent="0.25">
      <c r="A136" s="1"/>
      <c r="B136" s="1"/>
      <c r="C136" s="7"/>
      <c r="D136" s="7"/>
      <c r="E136" s="33" t="s">
        <v>1342</v>
      </c>
      <c r="F136" s="28">
        <f>SUM(F129:F135)*100/7</f>
        <v>0</v>
      </c>
      <c r="G136" s="28">
        <f t="shared" ref="G136:O136" si="12">SUM(G129:G135)*100/7</f>
        <v>100</v>
      </c>
      <c r="H136" s="28">
        <f t="shared" si="12"/>
        <v>71.428571428571431</v>
      </c>
      <c r="I136" s="28">
        <f t="shared" si="12"/>
        <v>14.285714285714286</v>
      </c>
      <c r="J136" s="28">
        <f t="shared" si="12"/>
        <v>14.285714285714286</v>
      </c>
      <c r="K136" s="28">
        <f t="shared" si="12"/>
        <v>0</v>
      </c>
      <c r="L136" s="28">
        <f t="shared" si="12"/>
        <v>85.714285714285708</v>
      </c>
      <c r="M136" s="28">
        <f t="shared" si="12"/>
        <v>0</v>
      </c>
      <c r="N136" s="28">
        <f t="shared" si="12"/>
        <v>0</v>
      </c>
      <c r="O136" s="28">
        <f t="shared" si="12"/>
        <v>0</v>
      </c>
      <c r="P136"/>
      <c r="Q136"/>
    </row>
    <row r="137" spans="1:17" x14ac:dyDescent="0.25">
      <c r="B137" s="9"/>
      <c r="E137" s="12"/>
      <c r="P137"/>
      <c r="Q137"/>
    </row>
    <row r="138" spans="1:17" x14ac:dyDescent="0.25">
      <c r="A138" s="1">
        <v>14</v>
      </c>
      <c r="B138" s="1" t="s">
        <v>262</v>
      </c>
      <c r="C138" s="7" t="s">
        <v>276</v>
      </c>
      <c r="D138" s="7" t="s">
        <v>277</v>
      </c>
      <c r="E138" s="1" t="s">
        <v>263</v>
      </c>
      <c r="F138" s="1">
        <v>0</v>
      </c>
      <c r="G138" s="2">
        <v>1</v>
      </c>
      <c r="H138" s="2">
        <v>1</v>
      </c>
      <c r="I138" s="2">
        <v>0</v>
      </c>
      <c r="J138" s="2">
        <v>1</v>
      </c>
      <c r="K138" s="11">
        <v>0</v>
      </c>
      <c r="L138" s="11">
        <v>1</v>
      </c>
      <c r="M138" s="11">
        <v>0</v>
      </c>
      <c r="N138" s="9">
        <v>1</v>
      </c>
      <c r="O138" s="1">
        <v>0</v>
      </c>
      <c r="P138"/>
      <c r="Q138"/>
    </row>
    <row r="139" spans="1:17" x14ac:dyDescent="0.25">
      <c r="A139" s="1">
        <v>14</v>
      </c>
      <c r="B139" s="1" t="s">
        <v>262</v>
      </c>
      <c r="C139" s="7" t="s">
        <v>278</v>
      </c>
      <c r="D139" s="7" t="s">
        <v>279</v>
      </c>
      <c r="E139" s="1" t="s">
        <v>264</v>
      </c>
      <c r="F139" s="1">
        <v>0</v>
      </c>
      <c r="G139" s="2">
        <v>1</v>
      </c>
      <c r="H139" s="2">
        <v>1</v>
      </c>
      <c r="I139" s="2">
        <v>1</v>
      </c>
      <c r="J139" s="2">
        <v>1</v>
      </c>
      <c r="K139" s="11">
        <v>0</v>
      </c>
      <c r="L139" s="11">
        <v>1</v>
      </c>
      <c r="M139" s="11">
        <v>0</v>
      </c>
      <c r="N139" s="9">
        <v>1</v>
      </c>
      <c r="O139" s="1">
        <v>0</v>
      </c>
      <c r="P139"/>
      <c r="Q139"/>
    </row>
    <row r="140" spans="1:17" x14ac:dyDescent="0.25">
      <c r="A140" s="1">
        <v>14</v>
      </c>
      <c r="B140" s="1" t="s">
        <v>262</v>
      </c>
      <c r="C140" s="7" t="s">
        <v>280</v>
      </c>
      <c r="D140" s="7" t="s">
        <v>281</v>
      </c>
      <c r="E140" s="1" t="s">
        <v>265</v>
      </c>
      <c r="F140" s="1">
        <v>0</v>
      </c>
      <c r="G140" s="2">
        <v>1</v>
      </c>
      <c r="H140" s="2">
        <v>1</v>
      </c>
      <c r="I140" s="2">
        <v>0</v>
      </c>
      <c r="J140" s="2">
        <v>1</v>
      </c>
      <c r="K140" s="11">
        <v>0</v>
      </c>
      <c r="L140" s="11">
        <v>1</v>
      </c>
      <c r="M140" s="11">
        <v>1</v>
      </c>
      <c r="N140" s="9">
        <v>1</v>
      </c>
      <c r="O140" s="1">
        <v>0</v>
      </c>
      <c r="P140"/>
      <c r="Q140"/>
    </row>
    <row r="141" spans="1:17" x14ac:dyDescent="0.25">
      <c r="A141" s="1">
        <v>14</v>
      </c>
      <c r="B141" s="1" t="s">
        <v>262</v>
      </c>
      <c r="C141" s="7" t="s">
        <v>282</v>
      </c>
      <c r="D141" s="7" t="s">
        <v>283</v>
      </c>
      <c r="E141" s="1" t="s">
        <v>266</v>
      </c>
      <c r="F141" s="1">
        <v>0</v>
      </c>
      <c r="G141" s="2">
        <v>1</v>
      </c>
      <c r="H141" s="2">
        <v>1</v>
      </c>
      <c r="I141" s="2">
        <v>0</v>
      </c>
      <c r="J141" s="2">
        <v>1</v>
      </c>
      <c r="K141" s="11">
        <v>0</v>
      </c>
      <c r="L141" s="11">
        <v>1</v>
      </c>
      <c r="M141" s="11">
        <v>0</v>
      </c>
      <c r="N141" s="9">
        <v>1</v>
      </c>
      <c r="O141" s="1">
        <v>0</v>
      </c>
      <c r="P141"/>
      <c r="Q141"/>
    </row>
    <row r="142" spans="1:17" x14ac:dyDescent="0.25">
      <c r="A142" s="1">
        <v>14</v>
      </c>
      <c r="B142" s="1" t="s">
        <v>262</v>
      </c>
      <c r="C142" s="7" t="s">
        <v>285</v>
      </c>
      <c r="D142" s="7" t="s">
        <v>284</v>
      </c>
      <c r="E142" s="1" t="s">
        <v>267</v>
      </c>
      <c r="F142" s="1">
        <v>0</v>
      </c>
      <c r="G142" s="2">
        <v>1</v>
      </c>
      <c r="H142" s="2">
        <v>1</v>
      </c>
      <c r="I142" s="2">
        <v>0</v>
      </c>
      <c r="J142" s="2">
        <v>0</v>
      </c>
      <c r="K142" s="11">
        <v>0</v>
      </c>
      <c r="L142" s="11">
        <v>1</v>
      </c>
      <c r="M142" s="11">
        <v>1</v>
      </c>
      <c r="N142" s="9">
        <v>1</v>
      </c>
      <c r="O142" s="1">
        <v>0</v>
      </c>
      <c r="P142"/>
      <c r="Q142"/>
    </row>
    <row r="143" spans="1:17" x14ac:dyDescent="0.25">
      <c r="A143" s="1">
        <v>14</v>
      </c>
      <c r="B143" s="1" t="s">
        <v>262</v>
      </c>
      <c r="C143" s="7" t="s">
        <v>286</v>
      </c>
      <c r="D143" s="7" t="s">
        <v>287</v>
      </c>
      <c r="E143" s="1" t="s">
        <v>268</v>
      </c>
      <c r="F143" s="1">
        <v>0</v>
      </c>
      <c r="G143" s="2">
        <v>1</v>
      </c>
      <c r="H143" s="2">
        <v>1</v>
      </c>
      <c r="I143" s="2">
        <v>0</v>
      </c>
      <c r="J143" s="2">
        <v>1</v>
      </c>
      <c r="K143" s="11">
        <v>0</v>
      </c>
      <c r="L143" s="11">
        <v>1</v>
      </c>
      <c r="M143" s="11">
        <v>1</v>
      </c>
      <c r="N143" s="9">
        <v>1</v>
      </c>
      <c r="O143" s="1">
        <v>0</v>
      </c>
      <c r="P143"/>
      <c r="Q143"/>
    </row>
    <row r="144" spans="1:17" ht="15.75" x14ac:dyDescent="0.25">
      <c r="A144" s="1"/>
      <c r="B144" s="1"/>
      <c r="C144" s="7"/>
      <c r="D144" s="7"/>
      <c r="E144" s="33" t="s">
        <v>1342</v>
      </c>
      <c r="F144" s="28">
        <f>SUM(F138:F143)*100/6</f>
        <v>0</v>
      </c>
      <c r="G144" s="28">
        <f t="shared" ref="G144:O144" si="13">SUM(G138:G143)*100/6</f>
        <v>100</v>
      </c>
      <c r="H144" s="28">
        <f t="shared" si="13"/>
        <v>100</v>
      </c>
      <c r="I144" s="28">
        <f t="shared" si="13"/>
        <v>16.666666666666668</v>
      </c>
      <c r="J144" s="28">
        <f t="shared" si="13"/>
        <v>83.333333333333329</v>
      </c>
      <c r="K144" s="28">
        <f t="shared" si="13"/>
        <v>0</v>
      </c>
      <c r="L144" s="28">
        <f t="shared" si="13"/>
        <v>100</v>
      </c>
      <c r="M144" s="28">
        <f t="shared" si="13"/>
        <v>50</v>
      </c>
      <c r="N144" s="28">
        <f t="shared" si="13"/>
        <v>100</v>
      </c>
      <c r="O144" s="28">
        <f t="shared" si="13"/>
        <v>0</v>
      </c>
      <c r="P144"/>
      <c r="Q144"/>
    </row>
    <row r="145" spans="1:17" s="10" customFormat="1" x14ac:dyDescent="0.25">
      <c r="A145" s="9"/>
      <c r="E145" s="9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7" x14ac:dyDescent="0.25">
      <c r="A146" s="1">
        <v>15</v>
      </c>
      <c r="B146" s="1" t="s">
        <v>269</v>
      </c>
      <c r="C146" s="7" t="s">
        <v>288</v>
      </c>
      <c r="D146" s="7" t="s">
        <v>292</v>
      </c>
      <c r="E146" s="1" t="s">
        <v>270</v>
      </c>
      <c r="F146" s="1">
        <v>0</v>
      </c>
      <c r="G146" s="2">
        <v>1</v>
      </c>
      <c r="H146" s="2">
        <v>1</v>
      </c>
      <c r="I146" s="2">
        <v>1</v>
      </c>
      <c r="J146" s="2">
        <v>1</v>
      </c>
      <c r="K146" s="11">
        <v>0</v>
      </c>
      <c r="L146" s="11">
        <v>1</v>
      </c>
      <c r="M146" s="11">
        <v>1</v>
      </c>
      <c r="N146" s="9">
        <v>1</v>
      </c>
      <c r="O146" s="1">
        <v>0</v>
      </c>
      <c r="P146"/>
      <c r="Q146"/>
    </row>
    <row r="147" spans="1:17" x14ac:dyDescent="0.25">
      <c r="A147" s="1">
        <v>15</v>
      </c>
      <c r="B147" s="1" t="s">
        <v>269</v>
      </c>
      <c r="C147" s="7" t="s">
        <v>289</v>
      </c>
      <c r="D147" s="7" t="s">
        <v>290</v>
      </c>
      <c r="E147" s="1" t="s">
        <v>271</v>
      </c>
      <c r="F147" s="1">
        <v>0</v>
      </c>
      <c r="G147" s="2">
        <v>1</v>
      </c>
      <c r="H147" s="2">
        <v>1</v>
      </c>
      <c r="I147" s="2">
        <v>1</v>
      </c>
      <c r="J147" s="2">
        <v>1</v>
      </c>
      <c r="K147" s="11">
        <v>0</v>
      </c>
      <c r="L147" s="11">
        <v>1</v>
      </c>
      <c r="M147" s="11">
        <v>0</v>
      </c>
      <c r="N147" s="9">
        <v>1</v>
      </c>
      <c r="O147" s="1">
        <v>0</v>
      </c>
      <c r="P147"/>
      <c r="Q147"/>
    </row>
    <row r="148" spans="1:17" x14ac:dyDescent="0.25">
      <c r="A148" s="1">
        <v>15</v>
      </c>
      <c r="B148" s="1" t="s">
        <v>269</v>
      </c>
      <c r="C148" s="7" t="s">
        <v>291</v>
      </c>
      <c r="D148" s="7" t="s">
        <v>295</v>
      </c>
      <c r="E148" s="1" t="s">
        <v>272</v>
      </c>
      <c r="F148" s="1">
        <v>0</v>
      </c>
      <c r="G148" s="2">
        <v>1</v>
      </c>
      <c r="H148" s="2">
        <v>1</v>
      </c>
      <c r="I148" s="2">
        <v>0</v>
      </c>
      <c r="J148" s="2">
        <v>1</v>
      </c>
      <c r="K148" s="11">
        <v>0</v>
      </c>
      <c r="L148" s="11">
        <v>1</v>
      </c>
      <c r="M148" s="11">
        <v>0</v>
      </c>
      <c r="N148" s="9">
        <v>1</v>
      </c>
      <c r="O148" s="1">
        <v>0</v>
      </c>
      <c r="P148"/>
      <c r="Q148"/>
    </row>
    <row r="149" spans="1:17" x14ac:dyDescent="0.25">
      <c r="A149" s="1">
        <v>15</v>
      </c>
      <c r="B149" s="1" t="s">
        <v>269</v>
      </c>
      <c r="C149" s="7" t="s">
        <v>293</v>
      </c>
      <c r="D149" s="7" t="s">
        <v>296</v>
      </c>
      <c r="E149" s="1" t="s">
        <v>273</v>
      </c>
      <c r="F149" s="1">
        <v>0</v>
      </c>
      <c r="G149" s="2">
        <v>1</v>
      </c>
      <c r="H149" s="2">
        <v>1</v>
      </c>
      <c r="I149" s="2">
        <v>1</v>
      </c>
      <c r="J149" s="2">
        <v>1</v>
      </c>
      <c r="K149" s="11">
        <v>0</v>
      </c>
      <c r="L149" s="11">
        <v>1</v>
      </c>
      <c r="M149" s="11">
        <v>1</v>
      </c>
      <c r="N149" s="9">
        <v>1</v>
      </c>
      <c r="O149" s="1">
        <v>0</v>
      </c>
      <c r="P149"/>
      <c r="Q149"/>
    </row>
    <row r="150" spans="1:17" x14ac:dyDescent="0.25">
      <c r="A150" s="1">
        <v>15</v>
      </c>
      <c r="B150" s="1" t="s">
        <v>269</v>
      </c>
      <c r="C150" s="7" t="s">
        <v>294</v>
      </c>
      <c r="D150" s="7" t="s">
        <v>297</v>
      </c>
      <c r="E150" s="1" t="s">
        <v>274</v>
      </c>
      <c r="F150" s="1">
        <v>0</v>
      </c>
      <c r="G150" s="2">
        <v>1</v>
      </c>
      <c r="H150" s="2">
        <v>1</v>
      </c>
      <c r="I150" s="2">
        <v>1</v>
      </c>
      <c r="J150" s="2">
        <v>1</v>
      </c>
      <c r="K150" s="11">
        <v>0</v>
      </c>
      <c r="L150" s="11">
        <v>1</v>
      </c>
      <c r="M150" s="11">
        <v>1</v>
      </c>
      <c r="N150" s="9">
        <v>1</v>
      </c>
      <c r="O150" s="1">
        <v>0</v>
      </c>
      <c r="P150"/>
      <c r="Q150"/>
    </row>
    <row r="151" spans="1:17" x14ac:dyDescent="0.25">
      <c r="A151" s="1">
        <v>15</v>
      </c>
      <c r="B151" s="1" t="s">
        <v>269</v>
      </c>
      <c r="C151" s="7" t="s">
        <v>298</v>
      </c>
      <c r="D151" s="7" t="s">
        <v>299</v>
      </c>
      <c r="E151" s="1" t="s">
        <v>275</v>
      </c>
      <c r="F151" s="1">
        <v>0</v>
      </c>
      <c r="G151" s="2">
        <v>1</v>
      </c>
      <c r="H151" s="2">
        <v>1</v>
      </c>
      <c r="I151" s="2">
        <v>1</v>
      </c>
      <c r="J151" s="2">
        <v>1</v>
      </c>
      <c r="K151" s="11">
        <v>0</v>
      </c>
      <c r="L151" s="11">
        <v>1</v>
      </c>
      <c r="M151" s="11">
        <v>1</v>
      </c>
      <c r="N151" s="9">
        <v>1</v>
      </c>
      <c r="O151" s="1">
        <v>0</v>
      </c>
      <c r="P151"/>
      <c r="Q151"/>
    </row>
    <row r="152" spans="1:17" ht="15.75" x14ac:dyDescent="0.25">
      <c r="A152" s="1"/>
      <c r="B152" s="1"/>
      <c r="C152" s="7"/>
      <c r="D152" s="7"/>
      <c r="E152" s="33" t="s">
        <v>1342</v>
      </c>
      <c r="F152" s="28">
        <f>SUM(F146:F151)*100/6</f>
        <v>0</v>
      </c>
      <c r="G152" s="28">
        <f t="shared" ref="G152:O152" si="14">SUM(G146:G151)*100/6</f>
        <v>100</v>
      </c>
      <c r="H152" s="28">
        <f t="shared" si="14"/>
        <v>100</v>
      </c>
      <c r="I152" s="28">
        <f t="shared" si="14"/>
        <v>83.333333333333329</v>
      </c>
      <c r="J152" s="28">
        <f t="shared" si="14"/>
        <v>100</v>
      </c>
      <c r="K152" s="28">
        <f t="shared" si="14"/>
        <v>0</v>
      </c>
      <c r="L152" s="28">
        <f t="shared" si="14"/>
        <v>100</v>
      </c>
      <c r="M152" s="28">
        <f t="shared" si="14"/>
        <v>66.666666666666671</v>
      </c>
      <c r="N152" s="28">
        <f t="shared" si="14"/>
        <v>100</v>
      </c>
      <c r="O152" s="28">
        <f t="shared" si="14"/>
        <v>0</v>
      </c>
      <c r="P152"/>
      <c r="Q152"/>
    </row>
    <row r="154" spans="1:17" x14ac:dyDescent="0.25">
      <c r="A154" s="1">
        <v>16</v>
      </c>
      <c r="B154" s="1" t="s">
        <v>300</v>
      </c>
      <c r="C154" s="7" t="s">
        <v>872</v>
      </c>
      <c r="D154" s="7" t="s">
        <v>873</v>
      </c>
      <c r="E154" s="1" t="s">
        <v>301</v>
      </c>
      <c r="F154" s="1">
        <v>0</v>
      </c>
      <c r="G154" s="2">
        <v>1</v>
      </c>
      <c r="H154" s="2">
        <v>1</v>
      </c>
      <c r="I154" s="2">
        <v>0</v>
      </c>
      <c r="J154" s="2">
        <v>0</v>
      </c>
      <c r="K154" s="11">
        <v>1</v>
      </c>
      <c r="L154" s="11">
        <v>0</v>
      </c>
      <c r="M154" s="11">
        <v>0</v>
      </c>
      <c r="N154" s="9">
        <v>0</v>
      </c>
      <c r="O154" s="1">
        <v>0</v>
      </c>
      <c r="P154"/>
      <c r="Q154"/>
    </row>
    <row r="155" spans="1:17" x14ac:dyDescent="0.25">
      <c r="A155" s="1">
        <v>16</v>
      </c>
      <c r="B155" s="1" t="s">
        <v>300</v>
      </c>
      <c r="C155" s="7" t="s">
        <v>874</v>
      </c>
      <c r="D155" s="7" t="s">
        <v>875</v>
      </c>
      <c r="E155" s="1" t="s">
        <v>302</v>
      </c>
      <c r="F155" s="1">
        <v>0</v>
      </c>
      <c r="G155" s="2">
        <v>1</v>
      </c>
      <c r="H155" s="2">
        <v>1</v>
      </c>
      <c r="I155" s="2">
        <v>0</v>
      </c>
      <c r="J155" s="2">
        <v>0</v>
      </c>
      <c r="K155" s="11">
        <v>1</v>
      </c>
      <c r="L155" s="11">
        <v>0</v>
      </c>
      <c r="M155" s="11">
        <v>0</v>
      </c>
      <c r="N155" s="9">
        <v>0</v>
      </c>
      <c r="O155" s="1">
        <v>0</v>
      </c>
      <c r="P155"/>
      <c r="Q155"/>
    </row>
    <row r="156" spans="1:17" x14ac:dyDescent="0.25">
      <c r="A156" s="1">
        <v>16</v>
      </c>
      <c r="B156" s="1" t="s">
        <v>300</v>
      </c>
      <c r="C156" s="7" t="s">
        <v>876</v>
      </c>
      <c r="D156" s="7" t="s">
        <v>877</v>
      </c>
      <c r="E156" s="1" t="s">
        <v>303</v>
      </c>
      <c r="F156" s="1">
        <v>0</v>
      </c>
      <c r="G156" s="2">
        <v>1</v>
      </c>
      <c r="H156" s="2">
        <v>1</v>
      </c>
      <c r="I156" s="2">
        <v>0</v>
      </c>
      <c r="J156" s="2">
        <v>0</v>
      </c>
      <c r="K156" s="11">
        <v>1</v>
      </c>
      <c r="L156" s="11">
        <v>0</v>
      </c>
      <c r="M156" s="11">
        <v>0</v>
      </c>
      <c r="N156" s="9">
        <v>0</v>
      </c>
      <c r="O156" s="1">
        <v>0</v>
      </c>
      <c r="P156"/>
      <c r="Q156"/>
    </row>
    <row r="157" spans="1:17" x14ac:dyDescent="0.25">
      <c r="A157" s="1">
        <v>16</v>
      </c>
      <c r="B157" s="1" t="s">
        <v>300</v>
      </c>
      <c r="C157" s="7" t="s">
        <v>878</v>
      </c>
      <c r="D157" s="7" t="s">
        <v>879</v>
      </c>
      <c r="E157" s="1" t="s">
        <v>304</v>
      </c>
      <c r="F157" s="1">
        <v>0</v>
      </c>
      <c r="G157" s="2">
        <v>1</v>
      </c>
      <c r="H157" s="2">
        <v>0</v>
      </c>
      <c r="I157" s="2">
        <v>0</v>
      </c>
      <c r="J157" s="2">
        <v>0</v>
      </c>
      <c r="K157" s="11">
        <v>1</v>
      </c>
      <c r="L157" s="11">
        <v>1</v>
      </c>
      <c r="M157" s="11">
        <v>0</v>
      </c>
      <c r="N157" s="9">
        <v>0</v>
      </c>
      <c r="O157" s="1">
        <v>0</v>
      </c>
      <c r="P157"/>
      <c r="Q157"/>
    </row>
    <row r="158" spans="1:17" x14ac:dyDescent="0.25">
      <c r="A158" s="1">
        <v>16</v>
      </c>
      <c r="B158" s="1" t="s">
        <v>300</v>
      </c>
      <c r="C158" s="7" t="s">
        <v>880</v>
      </c>
      <c r="D158" s="7" t="s">
        <v>881</v>
      </c>
      <c r="E158" s="1" t="s">
        <v>305</v>
      </c>
      <c r="F158" s="1">
        <v>0</v>
      </c>
      <c r="G158" s="2">
        <v>1</v>
      </c>
      <c r="H158" s="2">
        <v>1</v>
      </c>
      <c r="I158" s="2">
        <v>0</v>
      </c>
      <c r="J158" s="2">
        <v>1</v>
      </c>
      <c r="K158" s="11">
        <v>1</v>
      </c>
      <c r="L158" s="11">
        <v>1</v>
      </c>
      <c r="M158" s="11">
        <v>0</v>
      </c>
      <c r="N158" s="9">
        <v>0</v>
      </c>
      <c r="O158" s="1">
        <v>0</v>
      </c>
      <c r="P158"/>
      <c r="Q158"/>
    </row>
    <row r="159" spans="1:17" x14ac:dyDescent="0.25">
      <c r="A159" s="1">
        <v>16</v>
      </c>
      <c r="B159" s="1" t="s">
        <v>300</v>
      </c>
      <c r="C159" s="7" t="s">
        <v>882</v>
      </c>
      <c r="D159" s="7" t="s">
        <v>883</v>
      </c>
      <c r="E159" s="1" t="s">
        <v>306</v>
      </c>
      <c r="F159" s="1">
        <v>0</v>
      </c>
      <c r="G159" s="2">
        <v>1</v>
      </c>
      <c r="H159" s="2">
        <v>0</v>
      </c>
      <c r="I159" s="2">
        <v>0</v>
      </c>
      <c r="J159" s="2">
        <v>0</v>
      </c>
      <c r="K159" s="11">
        <v>1</v>
      </c>
      <c r="L159" s="11">
        <v>1</v>
      </c>
      <c r="M159" s="11">
        <v>0</v>
      </c>
      <c r="N159" s="9">
        <v>0</v>
      </c>
      <c r="O159" s="1">
        <v>0</v>
      </c>
      <c r="P159"/>
      <c r="Q159"/>
    </row>
    <row r="160" spans="1:17" x14ac:dyDescent="0.25">
      <c r="A160" s="1">
        <v>16</v>
      </c>
      <c r="B160" s="1" t="s">
        <v>300</v>
      </c>
      <c r="C160" s="7" t="s">
        <v>884</v>
      </c>
      <c r="D160" s="7" t="s">
        <v>885</v>
      </c>
      <c r="E160" s="1" t="s">
        <v>307</v>
      </c>
      <c r="F160" s="1">
        <v>0</v>
      </c>
      <c r="G160" s="2">
        <v>1</v>
      </c>
      <c r="H160" s="2">
        <v>0</v>
      </c>
      <c r="I160" s="2">
        <v>0</v>
      </c>
      <c r="J160" s="2">
        <v>0</v>
      </c>
      <c r="K160" s="11">
        <v>1</v>
      </c>
      <c r="L160" s="11">
        <v>1</v>
      </c>
      <c r="M160" s="11">
        <v>0</v>
      </c>
      <c r="N160" s="9">
        <v>0</v>
      </c>
      <c r="O160" s="1">
        <v>0</v>
      </c>
      <c r="P160"/>
      <c r="Q160"/>
    </row>
    <row r="161" spans="1:17" x14ac:dyDescent="0.25">
      <c r="A161" s="1">
        <v>16</v>
      </c>
      <c r="B161" s="1" t="s">
        <v>300</v>
      </c>
      <c r="C161" s="7" t="s">
        <v>886</v>
      </c>
      <c r="D161" s="7" t="s">
        <v>887</v>
      </c>
      <c r="E161" s="1" t="s">
        <v>308</v>
      </c>
      <c r="F161" s="1">
        <v>0</v>
      </c>
      <c r="G161" s="2">
        <v>1</v>
      </c>
      <c r="H161" s="2">
        <v>0</v>
      </c>
      <c r="I161" s="2">
        <v>0</v>
      </c>
      <c r="J161" s="2">
        <v>0</v>
      </c>
      <c r="K161" s="11">
        <v>1</v>
      </c>
      <c r="L161" s="11">
        <v>1</v>
      </c>
      <c r="M161" s="11">
        <v>0</v>
      </c>
      <c r="N161" s="9">
        <v>0</v>
      </c>
      <c r="O161" s="1">
        <v>0</v>
      </c>
      <c r="P161"/>
      <c r="Q161"/>
    </row>
    <row r="162" spans="1:17" x14ac:dyDescent="0.25">
      <c r="A162" s="1">
        <v>16</v>
      </c>
      <c r="B162" s="1" t="s">
        <v>300</v>
      </c>
      <c r="C162" s="7" t="s">
        <v>888</v>
      </c>
      <c r="D162" s="7" t="s">
        <v>889</v>
      </c>
      <c r="E162" s="1" t="s">
        <v>309</v>
      </c>
      <c r="F162" s="1">
        <v>1</v>
      </c>
      <c r="G162" s="2">
        <v>1</v>
      </c>
      <c r="H162" s="2">
        <v>1</v>
      </c>
      <c r="I162" s="2">
        <v>0</v>
      </c>
      <c r="J162" s="2">
        <v>0</v>
      </c>
      <c r="K162" s="11">
        <v>1</v>
      </c>
      <c r="L162" s="11">
        <v>1</v>
      </c>
      <c r="M162" s="11">
        <v>0</v>
      </c>
      <c r="N162" s="9">
        <v>1</v>
      </c>
      <c r="O162" s="1">
        <v>0</v>
      </c>
      <c r="P162"/>
      <c r="Q162"/>
    </row>
    <row r="163" spans="1:17" x14ac:dyDescent="0.25">
      <c r="A163" s="1">
        <v>16</v>
      </c>
      <c r="B163" s="1" t="s">
        <v>300</v>
      </c>
      <c r="C163" s="7" t="s">
        <v>890</v>
      </c>
      <c r="D163" s="7" t="s">
        <v>891</v>
      </c>
      <c r="E163" s="1" t="s">
        <v>310</v>
      </c>
      <c r="F163" s="1">
        <v>0</v>
      </c>
      <c r="G163" s="2">
        <v>1</v>
      </c>
      <c r="H163" s="2">
        <v>1</v>
      </c>
      <c r="I163" s="2">
        <v>0</v>
      </c>
      <c r="J163" s="2">
        <v>1</v>
      </c>
      <c r="K163" s="11">
        <v>1</v>
      </c>
      <c r="L163" s="11">
        <v>1</v>
      </c>
      <c r="M163" s="11">
        <v>1</v>
      </c>
      <c r="N163" s="9">
        <v>1</v>
      </c>
      <c r="O163" s="1">
        <v>0</v>
      </c>
      <c r="P163"/>
      <c r="Q163"/>
    </row>
    <row r="164" spans="1:17" x14ac:dyDescent="0.25">
      <c r="A164" s="1">
        <v>16</v>
      </c>
      <c r="B164" s="1" t="s">
        <v>311</v>
      </c>
      <c r="C164" s="7" t="s">
        <v>892</v>
      </c>
      <c r="D164" s="7" t="s">
        <v>893</v>
      </c>
      <c r="E164" s="1" t="s">
        <v>312</v>
      </c>
      <c r="F164" s="1">
        <v>0</v>
      </c>
      <c r="G164" s="2">
        <v>0</v>
      </c>
      <c r="H164" s="2">
        <v>0</v>
      </c>
      <c r="I164" s="2">
        <v>0</v>
      </c>
      <c r="J164" s="2">
        <v>0</v>
      </c>
      <c r="K164" s="11">
        <v>0</v>
      </c>
      <c r="L164" s="11">
        <v>1</v>
      </c>
      <c r="M164" s="11">
        <v>1</v>
      </c>
      <c r="N164" s="9">
        <v>1</v>
      </c>
      <c r="O164" s="1">
        <v>0</v>
      </c>
      <c r="P164"/>
      <c r="Q164"/>
    </row>
    <row r="165" spans="1:17" x14ac:dyDescent="0.25">
      <c r="A165" s="1">
        <v>16</v>
      </c>
      <c r="B165" s="1" t="s">
        <v>311</v>
      </c>
      <c r="C165" s="7" t="s">
        <v>894</v>
      </c>
      <c r="D165" s="7" t="s">
        <v>895</v>
      </c>
      <c r="E165" s="1" t="s">
        <v>313</v>
      </c>
      <c r="F165" s="1">
        <v>0</v>
      </c>
      <c r="G165" s="2">
        <v>1</v>
      </c>
      <c r="H165" s="2">
        <v>0</v>
      </c>
      <c r="I165" s="2">
        <v>0</v>
      </c>
      <c r="J165" s="2">
        <v>0</v>
      </c>
      <c r="K165" s="11">
        <v>1</v>
      </c>
      <c r="L165" s="11">
        <v>1</v>
      </c>
      <c r="M165" s="11">
        <v>0</v>
      </c>
      <c r="N165" s="9">
        <v>0</v>
      </c>
      <c r="O165" s="1">
        <v>0</v>
      </c>
      <c r="P165"/>
      <c r="Q165"/>
    </row>
    <row r="166" spans="1:17" x14ac:dyDescent="0.25">
      <c r="A166" s="1">
        <v>16</v>
      </c>
      <c r="B166" s="1" t="s">
        <v>311</v>
      </c>
      <c r="C166" s="7" t="s">
        <v>896</v>
      </c>
      <c r="D166" s="7" t="s">
        <v>897</v>
      </c>
      <c r="E166" s="1" t="s">
        <v>314</v>
      </c>
      <c r="F166" s="1">
        <v>0</v>
      </c>
      <c r="G166" s="2">
        <v>1</v>
      </c>
      <c r="H166" s="2">
        <v>0</v>
      </c>
      <c r="I166" s="2">
        <v>0</v>
      </c>
      <c r="J166" s="2">
        <v>0</v>
      </c>
      <c r="K166" s="11">
        <v>0</v>
      </c>
      <c r="L166" s="11">
        <v>1</v>
      </c>
      <c r="M166" s="11">
        <v>0</v>
      </c>
      <c r="N166" s="9">
        <v>1</v>
      </c>
      <c r="O166" s="1">
        <v>0</v>
      </c>
      <c r="P166"/>
      <c r="Q166"/>
    </row>
    <row r="167" spans="1:17" x14ac:dyDescent="0.25">
      <c r="A167" s="1">
        <v>16</v>
      </c>
      <c r="B167" s="1" t="s">
        <v>311</v>
      </c>
      <c r="C167" s="7" t="s">
        <v>898</v>
      </c>
      <c r="D167" s="7" t="s">
        <v>899</v>
      </c>
      <c r="E167" s="1" t="s">
        <v>320</v>
      </c>
      <c r="F167" s="1">
        <v>0</v>
      </c>
      <c r="G167" s="2">
        <v>0</v>
      </c>
      <c r="H167" s="2">
        <v>0</v>
      </c>
      <c r="I167" s="2">
        <v>0</v>
      </c>
      <c r="J167" s="2">
        <v>0</v>
      </c>
      <c r="K167" s="11">
        <v>0</v>
      </c>
      <c r="L167" s="11">
        <v>1</v>
      </c>
      <c r="M167" s="11">
        <v>0</v>
      </c>
      <c r="N167" s="9">
        <v>0</v>
      </c>
      <c r="O167" s="1">
        <v>0</v>
      </c>
      <c r="P167"/>
      <c r="Q167"/>
    </row>
    <row r="168" spans="1:17" x14ac:dyDescent="0.25">
      <c r="A168" s="1">
        <v>16</v>
      </c>
      <c r="B168" s="1" t="s">
        <v>311</v>
      </c>
      <c r="C168" s="7" t="s">
        <v>900</v>
      </c>
      <c r="D168" s="7" t="s">
        <v>901</v>
      </c>
      <c r="E168" s="1" t="s">
        <v>321</v>
      </c>
      <c r="F168" s="1">
        <v>0</v>
      </c>
      <c r="G168" s="2">
        <v>0</v>
      </c>
      <c r="H168" s="2">
        <v>0</v>
      </c>
      <c r="I168" s="2">
        <v>0</v>
      </c>
      <c r="J168" s="2">
        <v>0</v>
      </c>
      <c r="K168" s="11">
        <v>0</v>
      </c>
      <c r="L168" s="11">
        <v>0</v>
      </c>
      <c r="M168" s="11">
        <v>0</v>
      </c>
      <c r="N168" s="9">
        <v>0</v>
      </c>
      <c r="O168" s="1">
        <v>0</v>
      </c>
      <c r="P168"/>
      <c r="Q168"/>
    </row>
    <row r="169" spans="1:17" x14ac:dyDescent="0.25">
      <c r="A169" s="1">
        <v>16</v>
      </c>
      <c r="B169" s="1" t="s">
        <v>311</v>
      </c>
      <c r="C169" s="7" t="s">
        <v>902</v>
      </c>
      <c r="D169" s="7" t="s">
        <v>903</v>
      </c>
      <c r="E169" s="1" t="s">
        <v>322</v>
      </c>
      <c r="F169" s="1">
        <v>0</v>
      </c>
      <c r="G169" s="2">
        <v>0</v>
      </c>
      <c r="H169" s="2">
        <v>0</v>
      </c>
      <c r="I169" s="2">
        <v>0</v>
      </c>
      <c r="J169" s="2">
        <v>0</v>
      </c>
      <c r="K169" s="11">
        <v>1</v>
      </c>
      <c r="L169" s="11">
        <v>1</v>
      </c>
      <c r="M169" s="11">
        <v>0</v>
      </c>
      <c r="N169" s="9">
        <v>1</v>
      </c>
      <c r="O169" s="1">
        <v>0</v>
      </c>
      <c r="P169"/>
      <c r="Q169"/>
    </row>
    <row r="170" spans="1:17" ht="15.75" x14ac:dyDescent="0.25">
      <c r="A170" s="1"/>
      <c r="B170" s="1"/>
      <c r="C170" s="7"/>
      <c r="D170" s="7"/>
      <c r="E170" s="33" t="s">
        <v>1342</v>
      </c>
      <c r="F170" s="28">
        <f>SUM(F154:F169)*100/16</f>
        <v>6.25</v>
      </c>
      <c r="G170" s="28">
        <f t="shared" ref="G170:O170" si="15">SUM(G154:G169)*100/16</f>
        <v>75</v>
      </c>
      <c r="H170" s="28">
        <f t="shared" si="15"/>
        <v>37.5</v>
      </c>
      <c r="I170" s="28">
        <f t="shared" si="15"/>
        <v>0</v>
      </c>
      <c r="J170" s="28">
        <f t="shared" si="15"/>
        <v>12.5</v>
      </c>
      <c r="K170" s="28">
        <f t="shared" si="15"/>
        <v>75</v>
      </c>
      <c r="L170" s="28">
        <f t="shared" si="15"/>
        <v>75</v>
      </c>
      <c r="M170" s="28">
        <f t="shared" si="15"/>
        <v>12.5</v>
      </c>
      <c r="N170" s="28">
        <f t="shared" si="15"/>
        <v>31.25</v>
      </c>
      <c r="O170" s="28">
        <f t="shared" si="15"/>
        <v>0</v>
      </c>
      <c r="P170"/>
      <c r="Q170"/>
    </row>
    <row r="172" spans="1:17" x14ac:dyDescent="0.25">
      <c r="A172" s="1">
        <v>17</v>
      </c>
      <c r="B172" s="1" t="s">
        <v>315</v>
      </c>
      <c r="C172" s="7" t="s">
        <v>904</v>
      </c>
      <c r="D172" s="7" t="s">
        <v>905</v>
      </c>
      <c r="E172" s="1" t="s">
        <v>316</v>
      </c>
      <c r="F172" s="1">
        <v>0</v>
      </c>
      <c r="G172" s="2">
        <v>1</v>
      </c>
      <c r="H172" s="2">
        <v>0</v>
      </c>
      <c r="I172" s="2">
        <v>0</v>
      </c>
      <c r="J172" s="2">
        <v>0</v>
      </c>
      <c r="K172" s="11">
        <v>1</v>
      </c>
      <c r="L172" s="11">
        <v>1</v>
      </c>
      <c r="M172" s="11">
        <v>0</v>
      </c>
      <c r="N172" s="9">
        <v>1</v>
      </c>
      <c r="O172" s="1">
        <v>0</v>
      </c>
      <c r="P172"/>
      <c r="Q172"/>
    </row>
    <row r="173" spans="1:17" x14ac:dyDescent="0.25">
      <c r="A173" s="1">
        <v>17</v>
      </c>
      <c r="B173" s="1" t="s">
        <v>315</v>
      </c>
      <c r="C173" s="7" t="s">
        <v>907</v>
      </c>
      <c r="D173" s="7" t="s">
        <v>906</v>
      </c>
      <c r="E173" s="1" t="s">
        <v>317</v>
      </c>
      <c r="F173" s="1">
        <v>0</v>
      </c>
      <c r="G173" s="2">
        <v>1</v>
      </c>
      <c r="H173" s="2">
        <v>0</v>
      </c>
      <c r="I173" s="2">
        <v>0</v>
      </c>
      <c r="J173" s="2">
        <v>0</v>
      </c>
      <c r="K173" s="11">
        <v>1</v>
      </c>
      <c r="L173" s="11">
        <v>1</v>
      </c>
      <c r="M173" s="11">
        <v>1</v>
      </c>
      <c r="N173" s="9">
        <v>1</v>
      </c>
      <c r="O173" s="1">
        <v>0</v>
      </c>
      <c r="P173"/>
      <c r="Q173"/>
    </row>
    <row r="174" spans="1:17" x14ac:dyDescent="0.25">
      <c r="A174" s="1">
        <v>17</v>
      </c>
      <c r="B174" s="1" t="s">
        <v>315</v>
      </c>
      <c r="C174" s="7" t="s">
        <v>909</v>
      </c>
      <c r="D174" s="7" t="s">
        <v>908</v>
      </c>
      <c r="E174" s="1" t="s">
        <v>318</v>
      </c>
      <c r="F174" s="1">
        <v>0</v>
      </c>
      <c r="G174" s="2">
        <v>0</v>
      </c>
      <c r="H174" s="2">
        <v>0</v>
      </c>
      <c r="I174" s="2">
        <v>0</v>
      </c>
      <c r="J174" s="2">
        <v>0</v>
      </c>
      <c r="K174" s="11">
        <v>0</v>
      </c>
      <c r="L174" s="11">
        <v>0</v>
      </c>
      <c r="M174" s="11">
        <v>0</v>
      </c>
      <c r="N174" s="9">
        <v>0</v>
      </c>
      <c r="O174" s="1">
        <v>0</v>
      </c>
      <c r="P174"/>
      <c r="Q174"/>
    </row>
    <row r="175" spans="1:17" ht="15.75" x14ac:dyDescent="0.25">
      <c r="A175" s="1"/>
      <c r="B175" s="1"/>
      <c r="C175" s="7"/>
      <c r="D175" s="7"/>
      <c r="E175" s="33" t="s">
        <v>1342</v>
      </c>
      <c r="F175" s="28">
        <f>SUM(F172:F174)*100/3</f>
        <v>0</v>
      </c>
      <c r="G175" s="28">
        <f t="shared" ref="G175:O175" si="16">SUM(G172:G174)*100/3</f>
        <v>66.666666666666671</v>
      </c>
      <c r="H175" s="28">
        <f t="shared" si="16"/>
        <v>0</v>
      </c>
      <c r="I175" s="28">
        <f t="shared" si="16"/>
        <v>0</v>
      </c>
      <c r="J175" s="28">
        <f t="shared" si="16"/>
        <v>0</v>
      </c>
      <c r="K175" s="28">
        <f t="shared" si="16"/>
        <v>66.666666666666671</v>
      </c>
      <c r="L175" s="28">
        <f t="shared" si="16"/>
        <v>66.666666666666671</v>
      </c>
      <c r="M175" s="28">
        <f t="shared" si="16"/>
        <v>33.333333333333336</v>
      </c>
      <c r="N175" s="28">
        <f t="shared" si="16"/>
        <v>66.666666666666671</v>
      </c>
      <c r="O175" s="28">
        <f t="shared" si="16"/>
        <v>0</v>
      </c>
      <c r="P175"/>
      <c r="Q175"/>
    </row>
    <row r="177" spans="1:17" x14ac:dyDescent="0.25">
      <c r="A177" s="1">
        <v>18</v>
      </c>
      <c r="B177" s="1" t="s">
        <v>330</v>
      </c>
      <c r="C177" s="7" t="s">
        <v>932</v>
      </c>
      <c r="D177" s="7" t="s">
        <v>933</v>
      </c>
      <c r="E177" s="1" t="s">
        <v>331</v>
      </c>
      <c r="F177" s="1">
        <v>0</v>
      </c>
      <c r="G177" s="2">
        <v>1</v>
      </c>
      <c r="H177" s="2">
        <v>0</v>
      </c>
      <c r="I177" s="2">
        <v>0</v>
      </c>
      <c r="J177" s="2">
        <v>1</v>
      </c>
      <c r="K177" s="11">
        <v>1</v>
      </c>
      <c r="L177" s="11">
        <v>1</v>
      </c>
      <c r="M177" s="11">
        <v>1</v>
      </c>
      <c r="N177" s="9">
        <v>1</v>
      </c>
      <c r="O177" s="1">
        <v>0</v>
      </c>
      <c r="P177"/>
      <c r="Q177"/>
    </row>
    <row r="178" spans="1:17" x14ac:dyDescent="0.25">
      <c r="A178" s="1">
        <v>18</v>
      </c>
      <c r="B178" s="1" t="s">
        <v>330</v>
      </c>
      <c r="C178" s="7" t="s">
        <v>934</v>
      </c>
      <c r="D178" s="7" t="s">
        <v>935</v>
      </c>
      <c r="E178" s="1" t="s">
        <v>332</v>
      </c>
      <c r="F178" s="1">
        <v>0</v>
      </c>
      <c r="G178" s="2">
        <v>1</v>
      </c>
      <c r="H178" s="2">
        <v>0</v>
      </c>
      <c r="I178" s="2">
        <v>0</v>
      </c>
      <c r="J178" s="2">
        <v>1</v>
      </c>
      <c r="K178" s="11">
        <v>1</v>
      </c>
      <c r="L178" s="11">
        <v>1</v>
      </c>
      <c r="M178" s="11">
        <v>1</v>
      </c>
      <c r="N178" s="9">
        <v>1</v>
      </c>
      <c r="O178" s="1">
        <v>0</v>
      </c>
      <c r="P178"/>
      <c r="Q178"/>
    </row>
    <row r="179" spans="1:17" x14ac:dyDescent="0.25">
      <c r="A179" s="1">
        <v>18</v>
      </c>
      <c r="B179" s="1" t="s">
        <v>330</v>
      </c>
      <c r="C179" s="7" t="s">
        <v>936</v>
      </c>
      <c r="D179" s="7" t="s">
        <v>937</v>
      </c>
      <c r="E179" s="1" t="s">
        <v>333</v>
      </c>
      <c r="F179" s="1">
        <v>0</v>
      </c>
      <c r="G179" s="2">
        <v>1</v>
      </c>
      <c r="H179" s="2">
        <v>0</v>
      </c>
      <c r="I179" s="2">
        <v>0</v>
      </c>
      <c r="J179" s="2">
        <v>1</v>
      </c>
      <c r="K179" s="11">
        <v>1</v>
      </c>
      <c r="L179" s="11">
        <v>1</v>
      </c>
      <c r="M179" s="11">
        <v>1</v>
      </c>
      <c r="N179" s="9">
        <v>1</v>
      </c>
      <c r="O179" s="1">
        <v>0</v>
      </c>
      <c r="P179"/>
      <c r="Q179"/>
    </row>
    <row r="180" spans="1:17" x14ac:dyDescent="0.25">
      <c r="A180" s="1">
        <v>18</v>
      </c>
      <c r="B180" s="1" t="s">
        <v>330</v>
      </c>
      <c r="C180" s="7" t="s">
        <v>938</v>
      </c>
      <c r="D180" s="7" t="s">
        <v>939</v>
      </c>
      <c r="E180" s="1" t="s">
        <v>334</v>
      </c>
      <c r="F180" s="1">
        <v>0</v>
      </c>
      <c r="G180" s="2">
        <v>1</v>
      </c>
      <c r="H180" s="2">
        <v>1</v>
      </c>
      <c r="I180" s="2">
        <v>0</v>
      </c>
      <c r="J180" s="2">
        <v>1</v>
      </c>
      <c r="K180" s="11">
        <v>0</v>
      </c>
      <c r="L180" s="11">
        <v>1</v>
      </c>
      <c r="M180" s="11">
        <v>0</v>
      </c>
      <c r="N180" s="9">
        <v>0</v>
      </c>
      <c r="O180" s="1">
        <v>0</v>
      </c>
      <c r="P180"/>
      <c r="Q180"/>
    </row>
    <row r="181" spans="1:17" x14ac:dyDescent="0.25">
      <c r="A181" s="1">
        <v>18</v>
      </c>
      <c r="B181" s="1" t="s">
        <v>330</v>
      </c>
      <c r="C181" s="7" t="s">
        <v>940</v>
      </c>
      <c r="D181" s="7" t="s">
        <v>941</v>
      </c>
      <c r="E181" s="1" t="s">
        <v>335</v>
      </c>
      <c r="F181" s="1">
        <v>0</v>
      </c>
      <c r="G181" s="2">
        <v>1</v>
      </c>
      <c r="H181" s="2">
        <v>0</v>
      </c>
      <c r="I181" s="2">
        <v>0</v>
      </c>
      <c r="J181" s="2">
        <v>1</v>
      </c>
      <c r="K181" s="11">
        <v>0</v>
      </c>
      <c r="L181" s="11">
        <v>1</v>
      </c>
      <c r="M181" s="11">
        <v>0</v>
      </c>
      <c r="N181" s="9">
        <v>1</v>
      </c>
      <c r="O181" s="1">
        <v>1</v>
      </c>
      <c r="P181"/>
      <c r="Q181"/>
    </row>
    <row r="182" spans="1:17" x14ac:dyDescent="0.25">
      <c r="A182" s="1">
        <v>18</v>
      </c>
      <c r="B182" s="1" t="s">
        <v>330</v>
      </c>
      <c r="C182" s="7" t="s">
        <v>942</v>
      </c>
      <c r="D182" s="7" t="s">
        <v>943</v>
      </c>
      <c r="E182" s="1" t="s">
        <v>336</v>
      </c>
      <c r="F182" s="1">
        <v>0</v>
      </c>
      <c r="G182" s="2">
        <v>1</v>
      </c>
      <c r="H182" s="2">
        <v>0</v>
      </c>
      <c r="I182" s="2">
        <v>0</v>
      </c>
      <c r="J182" s="2">
        <v>1</v>
      </c>
      <c r="K182" s="11">
        <v>1</v>
      </c>
      <c r="L182" s="11">
        <v>1</v>
      </c>
      <c r="M182" s="11">
        <v>0</v>
      </c>
      <c r="N182" s="9">
        <v>1</v>
      </c>
      <c r="O182" s="1">
        <v>1</v>
      </c>
      <c r="P182"/>
      <c r="Q182"/>
    </row>
    <row r="183" spans="1:17" x14ac:dyDescent="0.25">
      <c r="A183" s="1">
        <v>18</v>
      </c>
      <c r="B183" s="1" t="s">
        <v>330</v>
      </c>
      <c r="C183" s="7" t="s">
        <v>944</v>
      </c>
      <c r="D183" s="7" t="s">
        <v>945</v>
      </c>
      <c r="E183" s="1" t="s">
        <v>337</v>
      </c>
      <c r="F183" s="1">
        <v>0</v>
      </c>
      <c r="G183" s="2">
        <v>1</v>
      </c>
      <c r="H183" s="2">
        <v>0</v>
      </c>
      <c r="I183" s="2">
        <v>0</v>
      </c>
      <c r="J183" s="2">
        <v>0</v>
      </c>
      <c r="K183" s="11">
        <v>0</v>
      </c>
      <c r="L183" s="11">
        <v>1</v>
      </c>
      <c r="M183" s="11">
        <v>0</v>
      </c>
      <c r="N183" s="9">
        <v>1</v>
      </c>
      <c r="O183" s="1">
        <v>1</v>
      </c>
      <c r="P183"/>
      <c r="Q183"/>
    </row>
    <row r="184" spans="1:17" x14ac:dyDescent="0.25">
      <c r="A184" s="1">
        <v>18</v>
      </c>
      <c r="B184" s="1" t="s">
        <v>330</v>
      </c>
      <c r="C184" s="7" t="s">
        <v>946</v>
      </c>
      <c r="D184" s="7" t="s">
        <v>947</v>
      </c>
      <c r="E184" s="1" t="s">
        <v>338</v>
      </c>
      <c r="F184" s="1">
        <v>0</v>
      </c>
      <c r="G184" s="2">
        <v>1</v>
      </c>
      <c r="H184" s="2">
        <v>0</v>
      </c>
      <c r="I184" s="2">
        <v>0</v>
      </c>
      <c r="J184" s="2">
        <v>0</v>
      </c>
      <c r="K184" s="11">
        <v>0</v>
      </c>
      <c r="L184" s="11">
        <v>1</v>
      </c>
      <c r="M184" s="11">
        <v>0</v>
      </c>
      <c r="N184" s="9">
        <v>0</v>
      </c>
      <c r="O184" s="1">
        <v>0</v>
      </c>
      <c r="P184"/>
      <c r="Q184"/>
    </row>
    <row r="185" spans="1:17" x14ac:dyDescent="0.25">
      <c r="A185" s="1">
        <v>18</v>
      </c>
      <c r="B185" s="1" t="s">
        <v>330</v>
      </c>
      <c r="C185" s="7" t="s">
        <v>948</v>
      </c>
      <c r="D185" s="7" t="s">
        <v>949</v>
      </c>
      <c r="E185" s="1" t="s">
        <v>339</v>
      </c>
      <c r="F185" s="1">
        <v>0</v>
      </c>
      <c r="G185" s="2">
        <v>1</v>
      </c>
      <c r="H185" s="2">
        <v>0</v>
      </c>
      <c r="I185" s="2">
        <v>0</v>
      </c>
      <c r="J185" s="2">
        <v>0</v>
      </c>
      <c r="K185" s="11">
        <v>1</v>
      </c>
      <c r="L185" s="11">
        <v>1</v>
      </c>
      <c r="M185" s="11">
        <v>0</v>
      </c>
      <c r="N185" s="9">
        <v>1</v>
      </c>
      <c r="O185" s="1">
        <v>0</v>
      </c>
      <c r="P185"/>
      <c r="Q185"/>
    </row>
    <row r="186" spans="1:17" x14ac:dyDescent="0.25">
      <c r="A186" s="1">
        <v>18</v>
      </c>
      <c r="B186" s="1" t="s">
        <v>330</v>
      </c>
      <c r="C186" s="7" t="s">
        <v>950</v>
      </c>
      <c r="D186" s="7" t="s">
        <v>951</v>
      </c>
      <c r="E186" s="1" t="s">
        <v>340</v>
      </c>
      <c r="F186" s="1">
        <v>0</v>
      </c>
      <c r="G186" s="2">
        <v>1</v>
      </c>
      <c r="H186" s="2">
        <v>0</v>
      </c>
      <c r="I186" s="2">
        <v>0</v>
      </c>
      <c r="J186" s="2">
        <v>0</v>
      </c>
      <c r="K186" s="11">
        <v>1</v>
      </c>
      <c r="L186" s="11">
        <v>1</v>
      </c>
      <c r="M186" s="11">
        <v>0</v>
      </c>
      <c r="N186" s="9">
        <v>1</v>
      </c>
      <c r="O186" s="1">
        <v>0</v>
      </c>
      <c r="P186"/>
      <c r="Q186"/>
    </row>
    <row r="187" spans="1:17" ht="15.75" x14ac:dyDescent="0.25">
      <c r="A187" s="1"/>
      <c r="B187" s="1"/>
      <c r="C187" s="7"/>
      <c r="D187" s="7"/>
      <c r="E187" s="33" t="s">
        <v>1342</v>
      </c>
      <c r="F187" s="28">
        <f>SUM(F177:F186)*100/10</f>
        <v>0</v>
      </c>
      <c r="G187" s="28">
        <f t="shared" ref="G187:O187" si="17">SUM(G177:G186)*100/10</f>
        <v>100</v>
      </c>
      <c r="H187" s="28">
        <f t="shared" si="17"/>
        <v>10</v>
      </c>
      <c r="I187" s="28">
        <f t="shared" si="17"/>
        <v>0</v>
      </c>
      <c r="J187" s="28">
        <f t="shared" si="17"/>
        <v>60</v>
      </c>
      <c r="K187" s="28">
        <f t="shared" si="17"/>
        <v>60</v>
      </c>
      <c r="L187" s="28">
        <f t="shared" si="17"/>
        <v>100</v>
      </c>
      <c r="M187" s="28">
        <f t="shared" si="17"/>
        <v>30</v>
      </c>
      <c r="N187" s="28">
        <f t="shared" si="17"/>
        <v>80</v>
      </c>
      <c r="O187" s="28">
        <f t="shared" si="17"/>
        <v>30</v>
      </c>
      <c r="P187"/>
      <c r="Q187"/>
    </row>
    <row r="188" spans="1:17" x14ac:dyDescent="0.25">
      <c r="C188" s="7"/>
      <c r="D188" s="7"/>
      <c r="P188"/>
      <c r="Q188"/>
    </row>
    <row r="189" spans="1:17" x14ac:dyDescent="0.25">
      <c r="A189" s="1">
        <v>19</v>
      </c>
      <c r="B189" s="1" t="s">
        <v>0</v>
      </c>
      <c r="C189" s="7" t="s">
        <v>912</v>
      </c>
      <c r="D189" s="7" t="s">
        <v>913</v>
      </c>
      <c r="E189" s="1" t="s">
        <v>323</v>
      </c>
      <c r="F189" s="1">
        <v>0</v>
      </c>
      <c r="G189" s="2">
        <v>0</v>
      </c>
      <c r="H189" s="2">
        <v>0</v>
      </c>
      <c r="I189" s="2">
        <v>0</v>
      </c>
      <c r="J189" s="2">
        <v>0</v>
      </c>
      <c r="K189" s="11">
        <v>0</v>
      </c>
      <c r="L189" s="11">
        <v>0</v>
      </c>
      <c r="M189" s="11">
        <v>0</v>
      </c>
      <c r="N189" s="9">
        <v>0</v>
      </c>
      <c r="O189" s="1">
        <v>0</v>
      </c>
      <c r="P189"/>
      <c r="Q189"/>
    </row>
    <row r="190" spans="1:17" x14ac:dyDescent="0.25">
      <c r="A190" s="1">
        <v>19</v>
      </c>
      <c r="B190" s="1" t="s">
        <v>0</v>
      </c>
      <c r="C190" s="7" t="s">
        <v>914</v>
      </c>
      <c r="D190" s="7" t="s">
        <v>915</v>
      </c>
      <c r="E190" s="1" t="s">
        <v>324</v>
      </c>
      <c r="F190" s="1">
        <v>0</v>
      </c>
      <c r="G190" s="2">
        <v>0</v>
      </c>
      <c r="H190" s="2">
        <v>0</v>
      </c>
      <c r="I190" s="2">
        <v>0</v>
      </c>
      <c r="J190" s="2">
        <v>0</v>
      </c>
      <c r="K190" s="11">
        <v>0</v>
      </c>
      <c r="L190" s="11">
        <v>0</v>
      </c>
      <c r="M190" s="11">
        <v>0</v>
      </c>
      <c r="N190" s="9">
        <v>0</v>
      </c>
      <c r="O190" s="1">
        <v>0</v>
      </c>
      <c r="P190"/>
      <c r="Q190"/>
    </row>
    <row r="191" spans="1:17" x14ac:dyDescent="0.25">
      <c r="A191" s="1">
        <v>19</v>
      </c>
      <c r="B191" s="1" t="s">
        <v>0</v>
      </c>
      <c r="C191" s="7" t="s">
        <v>916</v>
      </c>
      <c r="D191" s="7" t="s">
        <v>917</v>
      </c>
      <c r="E191" s="1" t="s">
        <v>325</v>
      </c>
      <c r="F191" s="1">
        <v>0</v>
      </c>
      <c r="G191" s="2">
        <v>0</v>
      </c>
      <c r="H191" s="2">
        <v>0</v>
      </c>
      <c r="I191" s="2">
        <v>0</v>
      </c>
      <c r="J191" s="2">
        <v>0</v>
      </c>
      <c r="K191" s="11">
        <v>0</v>
      </c>
      <c r="L191" s="11">
        <v>0</v>
      </c>
      <c r="M191" s="11">
        <v>0</v>
      </c>
      <c r="N191" s="9">
        <v>0</v>
      </c>
      <c r="O191" s="1">
        <v>0</v>
      </c>
      <c r="P191"/>
      <c r="Q191"/>
    </row>
    <row r="192" spans="1:17" x14ac:dyDescent="0.25">
      <c r="A192" s="1">
        <v>19</v>
      </c>
      <c r="B192" s="1" t="s">
        <v>0</v>
      </c>
      <c r="C192" s="7" t="s">
        <v>918</v>
      </c>
      <c r="D192" s="7" t="s">
        <v>919</v>
      </c>
      <c r="E192" s="1" t="s">
        <v>326</v>
      </c>
      <c r="F192" s="1">
        <v>0</v>
      </c>
      <c r="G192" s="2">
        <v>0</v>
      </c>
      <c r="H192" s="2">
        <v>0</v>
      </c>
      <c r="I192" s="2">
        <v>0</v>
      </c>
      <c r="J192" s="2">
        <v>0</v>
      </c>
      <c r="K192" s="11">
        <v>0</v>
      </c>
      <c r="L192" s="11">
        <v>0</v>
      </c>
      <c r="M192" s="11">
        <v>0</v>
      </c>
      <c r="N192" s="9">
        <v>0</v>
      </c>
      <c r="O192" s="1">
        <v>0</v>
      </c>
      <c r="P192"/>
      <c r="Q192"/>
    </row>
    <row r="193" spans="1:17" x14ac:dyDescent="0.25">
      <c r="A193" s="1">
        <v>19</v>
      </c>
      <c r="B193" s="1" t="s">
        <v>0</v>
      </c>
      <c r="C193" s="7" t="s">
        <v>920</v>
      </c>
      <c r="D193" s="7" t="s">
        <v>921</v>
      </c>
      <c r="E193" s="1" t="s">
        <v>327</v>
      </c>
      <c r="F193" s="1">
        <v>0</v>
      </c>
      <c r="G193" s="2">
        <v>0</v>
      </c>
      <c r="H193" s="2">
        <v>0</v>
      </c>
      <c r="I193" s="2">
        <v>0</v>
      </c>
      <c r="J193" s="2">
        <v>0</v>
      </c>
      <c r="K193" s="11">
        <v>0</v>
      </c>
      <c r="L193" s="11">
        <v>0</v>
      </c>
      <c r="M193" s="11">
        <v>0</v>
      </c>
      <c r="N193" s="9">
        <v>0</v>
      </c>
      <c r="O193" s="1">
        <v>0</v>
      </c>
      <c r="P193"/>
      <c r="Q193"/>
    </row>
    <row r="194" spans="1:17" x14ac:dyDescent="0.25">
      <c r="A194" s="1">
        <v>19</v>
      </c>
      <c r="B194" s="1" t="s">
        <v>0</v>
      </c>
      <c r="C194" s="7" t="s">
        <v>922</v>
      </c>
      <c r="D194" s="7" t="s">
        <v>923</v>
      </c>
      <c r="E194" s="1" t="s">
        <v>328</v>
      </c>
      <c r="F194" s="1">
        <v>0</v>
      </c>
      <c r="G194" s="2">
        <v>0</v>
      </c>
      <c r="H194" s="2">
        <v>0</v>
      </c>
      <c r="I194" s="2">
        <v>0</v>
      </c>
      <c r="J194" s="2">
        <v>0</v>
      </c>
      <c r="K194" s="11">
        <v>0</v>
      </c>
      <c r="L194" s="11">
        <v>0</v>
      </c>
      <c r="M194" s="11">
        <v>0</v>
      </c>
      <c r="N194" s="9">
        <v>0</v>
      </c>
      <c r="O194" s="1">
        <v>0</v>
      </c>
      <c r="P194"/>
      <c r="Q194"/>
    </row>
    <row r="195" spans="1:17" x14ac:dyDescent="0.25">
      <c r="A195" s="1">
        <v>19</v>
      </c>
      <c r="B195" s="1" t="s">
        <v>0</v>
      </c>
      <c r="C195" s="7" t="s">
        <v>439</v>
      </c>
      <c r="D195" s="7" t="s">
        <v>440</v>
      </c>
      <c r="E195" s="1" t="s">
        <v>329</v>
      </c>
      <c r="F195" s="1">
        <v>0</v>
      </c>
      <c r="G195" s="2">
        <v>0</v>
      </c>
      <c r="H195" s="2">
        <v>0</v>
      </c>
      <c r="I195" s="2">
        <v>0</v>
      </c>
      <c r="J195" s="2">
        <v>0</v>
      </c>
      <c r="K195" s="11">
        <v>0</v>
      </c>
      <c r="L195" s="11">
        <v>0</v>
      </c>
      <c r="M195" s="11">
        <v>0</v>
      </c>
      <c r="N195" s="9">
        <v>0</v>
      </c>
      <c r="O195" s="1">
        <v>0</v>
      </c>
      <c r="P195"/>
      <c r="Q195"/>
    </row>
    <row r="196" spans="1:17" ht="15.75" x14ac:dyDescent="0.25">
      <c r="E196" s="33" t="s">
        <v>1342</v>
      </c>
      <c r="F196" s="28">
        <f>SUM(F189:F195)*100/10</f>
        <v>0</v>
      </c>
      <c r="G196" s="28">
        <f t="shared" ref="G196:O196" si="18">SUM(G189:G195)*100/10</f>
        <v>0</v>
      </c>
      <c r="H196" s="28">
        <f t="shared" si="18"/>
        <v>0</v>
      </c>
      <c r="I196" s="28">
        <f t="shared" si="18"/>
        <v>0</v>
      </c>
      <c r="J196" s="28">
        <f t="shared" si="18"/>
        <v>0</v>
      </c>
      <c r="K196" s="28">
        <f t="shared" si="18"/>
        <v>0</v>
      </c>
      <c r="L196" s="28">
        <f t="shared" si="18"/>
        <v>0</v>
      </c>
      <c r="M196" s="28">
        <f t="shared" si="18"/>
        <v>0</v>
      </c>
      <c r="N196" s="28">
        <f t="shared" si="18"/>
        <v>0</v>
      </c>
      <c r="O196" s="28">
        <f t="shared" si="18"/>
        <v>0</v>
      </c>
    </row>
  </sheetData>
  <mergeCells count="1">
    <mergeCell ref="C1:D1"/>
  </mergeCells>
  <phoneticPr fontId="3" type="noConversion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zoomScale="90" zoomScaleNormal="90" workbookViewId="0">
      <pane ySplit="1" topLeftCell="A2" activePane="bottomLeft" state="frozen"/>
      <selection activeCell="G21" sqref="G21"/>
      <selection pane="bottomLeft" activeCell="E192" sqref="E192"/>
    </sheetView>
  </sheetViews>
  <sheetFormatPr baseColWidth="10" defaultRowHeight="15" x14ac:dyDescent="0.25"/>
  <cols>
    <col min="2" max="2" width="14.7109375" bestFit="1" customWidth="1"/>
    <col min="3" max="4" width="12.5703125" bestFit="1" customWidth="1"/>
    <col min="5" max="5" width="14.140625" bestFit="1" customWidth="1"/>
    <col min="6" max="6" width="13.42578125" bestFit="1" customWidth="1"/>
    <col min="7" max="7" width="8.85546875" bestFit="1" customWidth="1"/>
    <col min="8" max="8" width="10.5703125" bestFit="1" customWidth="1"/>
    <col min="9" max="9" width="9.28515625" bestFit="1" customWidth="1"/>
    <col min="10" max="10" width="8" bestFit="1" customWidth="1"/>
    <col min="11" max="11" width="16.5703125" bestFit="1" customWidth="1"/>
    <col min="12" max="12" width="13.42578125" bestFit="1" customWidth="1"/>
    <col min="13" max="13" width="5.85546875" bestFit="1" customWidth="1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7"/>
      <c r="B2" s="7"/>
      <c r="C2" s="7"/>
      <c r="D2" s="7"/>
    </row>
    <row r="3" spans="1:15" x14ac:dyDescent="0.25">
      <c r="A3" s="7">
        <v>1</v>
      </c>
      <c r="B3" s="7" t="s">
        <v>3</v>
      </c>
      <c r="C3" s="7" t="s">
        <v>24</v>
      </c>
      <c r="D3" s="7" t="s">
        <v>26</v>
      </c>
      <c r="E3" s="1" t="s">
        <v>738</v>
      </c>
      <c r="F3" s="18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1</v>
      </c>
      <c r="M3" s="19">
        <v>0</v>
      </c>
      <c r="N3" s="18">
        <v>0</v>
      </c>
      <c r="O3" s="18">
        <v>0</v>
      </c>
    </row>
    <row r="4" spans="1:15" x14ac:dyDescent="0.25">
      <c r="A4" s="7">
        <v>1</v>
      </c>
      <c r="B4" s="7" t="s">
        <v>3</v>
      </c>
      <c r="C4" s="7" t="s">
        <v>25</v>
      </c>
      <c r="D4" s="7" t="s">
        <v>27</v>
      </c>
      <c r="E4" s="1" t="s">
        <v>739</v>
      </c>
      <c r="F4" s="18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1</v>
      </c>
      <c r="M4" s="19">
        <v>0</v>
      </c>
      <c r="N4" s="18">
        <v>0</v>
      </c>
      <c r="O4" s="18">
        <v>0</v>
      </c>
    </row>
    <row r="5" spans="1:15" x14ac:dyDescent="0.25">
      <c r="A5" s="7">
        <v>1</v>
      </c>
      <c r="B5" s="7" t="s">
        <v>3</v>
      </c>
      <c r="C5" s="7" t="s">
        <v>28</v>
      </c>
      <c r="D5" s="7" t="s">
        <v>29</v>
      </c>
      <c r="E5" s="1" t="s">
        <v>740</v>
      </c>
      <c r="F5" s="18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0</v>
      </c>
      <c r="N5" s="18">
        <v>0</v>
      </c>
      <c r="O5" s="18">
        <v>0</v>
      </c>
    </row>
    <row r="6" spans="1:15" ht="15.75" x14ac:dyDescent="0.25">
      <c r="A6" s="7"/>
      <c r="B6" s="7"/>
      <c r="C6" s="7"/>
      <c r="D6" s="7"/>
      <c r="E6" s="33" t="s">
        <v>1342</v>
      </c>
      <c r="F6" s="28">
        <f>SUM(F3:F5)*100/3</f>
        <v>0</v>
      </c>
      <c r="G6" s="28">
        <f t="shared" ref="G6:O6" si="0">SUM(G3:G5)*100/3</f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7" spans="1:15" x14ac:dyDescent="0.25">
      <c r="A7" s="10"/>
      <c r="B7" s="10"/>
      <c r="C7" s="10"/>
      <c r="D7" s="10"/>
    </row>
    <row r="8" spans="1:15" x14ac:dyDescent="0.25">
      <c r="A8" s="9">
        <v>2</v>
      </c>
      <c r="B8" s="9" t="s">
        <v>30</v>
      </c>
      <c r="C8" s="7" t="s">
        <v>41</v>
      </c>
      <c r="D8" s="7" t="s">
        <v>42</v>
      </c>
      <c r="E8" s="1" t="s">
        <v>743</v>
      </c>
      <c r="F8" s="18">
        <v>0</v>
      </c>
      <c r="G8" s="19">
        <v>1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0</v>
      </c>
      <c r="N8" s="18">
        <v>0</v>
      </c>
      <c r="O8" s="18">
        <v>0</v>
      </c>
    </row>
    <row r="9" spans="1:15" x14ac:dyDescent="0.25">
      <c r="A9" s="9">
        <v>2</v>
      </c>
      <c r="B9" s="9" t="s">
        <v>30</v>
      </c>
      <c r="C9" s="7" t="s">
        <v>43</v>
      </c>
      <c r="D9" s="7" t="s">
        <v>44</v>
      </c>
      <c r="E9" s="1" t="s">
        <v>745</v>
      </c>
      <c r="F9" s="18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8">
        <v>0</v>
      </c>
      <c r="O9" s="18">
        <v>0</v>
      </c>
    </row>
    <row r="10" spans="1:15" x14ac:dyDescent="0.25">
      <c r="A10" s="9">
        <v>2</v>
      </c>
      <c r="B10" s="9" t="s">
        <v>30</v>
      </c>
      <c r="C10" s="7" t="s">
        <v>45</v>
      </c>
      <c r="D10" s="7" t="s">
        <v>46</v>
      </c>
      <c r="E10" s="1" t="s">
        <v>747</v>
      </c>
      <c r="F10" s="18">
        <v>0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0</v>
      </c>
      <c r="N10" s="18">
        <v>0</v>
      </c>
      <c r="O10" s="18">
        <v>0</v>
      </c>
    </row>
    <row r="11" spans="1:15" x14ac:dyDescent="0.25">
      <c r="A11" s="9">
        <v>2</v>
      </c>
      <c r="B11" s="9" t="s">
        <v>30</v>
      </c>
      <c r="C11" s="7" t="s">
        <v>47</v>
      </c>
      <c r="D11" s="7" t="s">
        <v>48</v>
      </c>
      <c r="E11" s="1" t="s">
        <v>748</v>
      </c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</v>
      </c>
      <c r="M11" s="19">
        <v>0</v>
      </c>
      <c r="N11" s="18">
        <v>0</v>
      </c>
      <c r="O11" s="18">
        <v>0</v>
      </c>
    </row>
    <row r="12" spans="1:15" x14ac:dyDescent="0.25">
      <c r="A12" s="9">
        <v>2</v>
      </c>
      <c r="B12" s="9" t="s">
        <v>30</v>
      </c>
      <c r="C12" s="7" t="s">
        <v>49</v>
      </c>
      <c r="D12" s="7" t="s">
        <v>50</v>
      </c>
      <c r="E12" s="1" t="s">
        <v>749</v>
      </c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19">
        <v>0</v>
      </c>
      <c r="N12" s="18">
        <v>0</v>
      </c>
      <c r="O12" s="18">
        <v>0</v>
      </c>
    </row>
    <row r="13" spans="1:15" x14ac:dyDescent="0.25">
      <c r="A13" s="9">
        <v>2</v>
      </c>
      <c r="B13" s="9" t="s">
        <v>30</v>
      </c>
      <c r="C13" s="7" t="s">
        <v>51</v>
      </c>
      <c r="D13" s="7" t="s">
        <v>52</v>
      </c>
      <c r="E13" s="1" t="s">
        <v>750</v>
      </c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</v>
      </c>
      <c r="M13" s="19">
        <v>0</v>
      </c>
      <c r="N13" s="18">
        <v>0</v>
      </c>
      <c r="O13" s="18">
        <v>0</v>
      </c>
    </row>
    <row r="14" spans="1:15" x14ac:dyDescent="0.25">
      <c r="A14" s="9">
        <v>2</v>
      </c>
      <c r="B14" s="9" t="s">
        <v>37</v>
      </c>
      <c r="C14" s="7" t="s">
        <v>53</v>
      </c>
      <c r="D14" s="7" t="s">
        <v>54</v>
      </c>
      <c r="E14" s="1" t="s">
        <v>1105</v>
      </c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8">
        <v>0</v>
      </c>
      <c r="O14" s="18">
        <v>0</v>
      </c>
    </row>
    <row r="15" spans="1:15" x14ac:dyDescent="0.25">
      <c r="A15" s="9">
        <v>2</v>
      </c>
      <c r="B15" s="9" t="s">
        <v>37</v>
      </c>
      <c r="C15" s="7" t="s">
        <v>55</v>
      </c>
      <c r="D15" s="7" t="s">
        <v>56</v>
      </c>
      <c r="E15" s="1" t="s">
        <v>1106</v>
      </c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  <c r="M15" s="19">
        <v>0</v>
      </c>
      <c r="N15" s="18">
        <v>0</v>
      </c>
      <c r="O15" s="18">
        <v>0</v>
      </c>
    </row>
    <row r="16" spans="1:15" x14ac:dyDescent="0.25">
      <c r="A16" s="9">
        <v>2</v>
      </c>
      <c r="B16" s="9" t="s">
        <v>37</v>
      </c>
      <c r="C16" s="7" t="s">
        <v>57</v>
      </c>
      <c r="D16" s="7" t="s">
        <v>58</v>
      </c>
      <c r="E16" s="1" t="s">
        <v>1107</v>
      </c>
      <c r="F16" s="18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8">
        <v>0</v>
      </c>
      <c r="O16" s="18">
        <v>0</v>
      </c>
    </row>
    <row r="17" spans="1:15" x14ac:dyDescent="0.25">
      <c r="A17" s="9">
        <v>2</v>
      </c>
      <c r="B17" s="9" t="s">
        <v>37</v>
      </c>
      <c r="C17" s="7" t="s">
        <v>595</v>
      </c>
      <c r="D17" s="7" t="s">
        <v>596</v>
      </c>
      <c r="E17" s="1" t="s">
        <v>751</v>
      </c>
      <c r="F17" s="18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8">
        <v>0</v>
      </c>
      <c r="O17" s="18">
        <v>0</v>
      </c>
    </row>
    <row r="18" spans="1:15" ht="15.75" x14ac:dyDescent="0.25">
      <c r="A18" s="9"/>
      <c r="B18" s="9"/>
      <c r="C18" s="7"/>
      <c r="D18" s="7"/>
      <c r="E18" s="33" t="s">
        <v>1342</v>
      </c>
      <c r="F18" s="28">
        <f>SUM(F8:F17)*100/10</f>
        <v>0</v>
      </c>
      <c r="G18" s="28">
        <f t="shared" ref="G18:O18" si="1">SUM(G8:G17)*100/10</f>
        <v>20</v>
      </c>
      <c r="H18" s="28">
        <f t="shared" si="1"/>
        <v>0</v>
      </c>
      <c r="I18" s="28">
        <f t="shared" si="1"/>
        <v>0</v>
      </c>
      <c r="J18" s="28">
        <f t="shared" si="1"/>
        <v>0</v>
      </c>
      <c r="K18" s="28">
        <f t="shared" si="1"/>
        <v>0</v>
      </c>
      <c r="L18" s="28">
        <f t="shared" si="1"/>
        <v>100</v>
      </c>
      <c r="M18" s="28">
        <f t="shared" si="1"/>
        <v>0</v>
      </c>
      <c r="N18" s="28">
        <f t="shared" si="1"/>
        <v>0</v>
      </c>
      <c r="O18" s="28">
        <f t="shared" si="1"/>
        <v>0</v>
      </c>
    </row>
    <row r="19" spans="1:15" x14ac:dyDescent="0.25">
      <c r="A19" s="10"/>
      <c r="B19" s="9"/>
      <c r="C19" s="7"/>
      <c r="D19" s="7"/>
    </row>
    <row r="20" spans="1:15" x14ac:dyDescent="0.25">
      <c r="A20" s="1">
        <v>3</v>
      </c>
      <c r="B20" s="1" t="s">
        <v>59</v>
      </c>
      <c r="C20" s="7" t="s">
        <v>70</v>
      </c>
      <c r="D20" s="7" t="s">
        <v>71</v>
      </c>
      <c r="E20" s="1" t="s">
        <v>1150</v>
      </c>
      <c r="F20" s="1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8">
        <v>0</v>
      </c>
      <c r="O20" s="18">
        <v>0</v>
      </c>
    </row>
    <row r="21" spans="1:15" x14ac:dyDescent="0.25">
      <c r="A21" s="1">
        <v>3</v>
      </c>
      <c r="B21" s="1" t="s">
        <v>59</v>
      </c>
      <c r="C21" s="7" t="s">
        <v>356</v>
      </c>
      <c r="D21" s="7" t="s">
        <v>355</v>
      </c>
      <c r="E21" s="1" t="s">
        <v>1151</v>
      </c>
      <c r="F21" s="1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8">
        <v>0</v>
      </c>
      <c r="O21" s="18">
        <v>0</v>
      </c>
    </row>
    <row r="22" spans="1:15" x14ac:dyDescent="0.25">
      <c r="A22" s="1">
        <v>3</v>
      </c>
      <c r="B22" s="1" t="s">
        <v>59</v>
      </c>
      <c r="C22" s="7" t="s">
        <v>357</v>
      </c>
      <c r="D22" s="7" t="s">
        <v>358</v>
      </c>
      <c r="E22" s="1" t="s">
        <v>1152</v>
      </c>
      <c r="F22" s="1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v>0</v>
      </c>
      <c r="N22" s="18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359</v>
      </c>
      <c r="D23" s="7" t="s">
        <v>360</v>
      </c>
      <c r="E23" s="1" t="s">
        <v>1153</v>
      </c>
      <c r="F23" s="1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</v>
      </c>
      <c r="M23" s="19">
        <v>0</v>
      </c>
      <c r="N23" s="18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361</v>
      </c>
      <c r="D24" s="7" t="s">
        <v>362</v>
      </c>
      <c r="E24" s="1" t="s">
        <v>1154</v>
      </c>
      <c r="F24" s="1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0</v>
      </c>
      <c r="N24" s="18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365</v>
      </c>
      <c r="D25" s="7" t="s">
        <v>364</v>
      </c>
      <c r="E25" s="1" t="s">
        <v>1155</v>
      </c>
      <c r="F25" s="1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8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363</v>
      </c>
      <c r="D26" s="7" t="s">
        <v>366</v>
      </c>
      <c r="E26" s="1" t="s">
        <v>1156</v>
      </c>
      <c r="F26" s="1">
        <v>0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1</v>
      </c>
      <c r="M26" s="19">
        <v>0</v>
      </c>
      <c r="N26" s="18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367</v>
      </c>
      <c r="D27" s="7" t="s">
        <v>368</v>
      </c>
      <c r="E27" s="1" t="s">
        <v>1157</v>
      </c>
      <c r="F27" s="1">
        <v>0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8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369</v>
      </c>
      <c r="D28" s="7" t="s">
        <v>370</v>
      </c>
      <c r="E28" s="1" t="s">
        <v>1158</v>
      </c>
      <c r="F28" s="1">
        <v>0</v>
      </c>
      <c r="G28" s="19">
        <v>1</v>
      </c>
      <c r="H28" s="19">
        <v>1</v>
      </c>
      <c r="I28" s="19">
        <v>1</v>
      </c>
      <c r="J28" s="19">
        <v>1</v>
      </c>
      <c r="K28" s="19">
        <v>0</v>
      </c>
      <c r="L28" s="19">
        <v>1</v>
      </c>
      <c r="M28" s="19">
        <v>0</v>
      </c>
      <c r="N28" s="18">
        <v>0</v>
      </c>
      <c r="O28" s="18">
        <v>0</v>
      </c>
    </row>
    <row r="29" spans="1:15" ht="15.75" x14ac:dyDescent="0.25">
      <c r="A29" s="1"/>
      <c r="B29" s="1"/>
      <c r="C29" s="7"/>
      <c r="D29" s="7"/>
      <c r="E29" s="33" t="s">
        <v>1342</v>
      </c>
      <c r="F29" s="28">
        <f>SUM(F20:F28)*100/9</f>
        <v>0</v>
      </c>
      <c r="G29" s="28">
        <f t="shared" ref="G29:O29" si="2">SUM(G20:G28)*100/9</f>
        <v>33.333333333333336</v>
      </c>
      <c r="H29" s="28">
        <f t="shared" si="2"/>
        <v>11.111111111111111</v>
      </c>
      <c r="I29" s="28">
        <f t="shared" si="2"/>
        <v>11.111111111111111</v>
      </c>
      <c r="J29" s="28">
        <f t="shared" si="2"/>
        <v>11.111111111111111</v>
      </c>
      <c r="K29" s="28">
        <f t="shared" si="2"/>
        <v>0</v>
      </c>
      <c r="L29" s="28">
        <f t="shared" si="2"/>
        <v>100</v>
      </c>
      <c r="M29" s="28">
        <f t="shared" si="2"/>
        <v>0</v>
      </c>
      <c r="N29" s="28">
        <f t="shared" si="2"/>
        <v>0</v>
      </c>
      <c r="O29" s="28">
        <f t="shared" si="2"/>
        <v>0</v>
      </c>
    </row>
    <row r="30" spans="1:15" x14ac:dyDescent="0.25">
      <c r="A30" s="10"/>
      <c r="B30" s="10"/>
      <c r="C30" s="10"/>
      <c r="D30" s="10"/>
    </row>
    <row r="31" spans="1:15" x14ac:dyDescent="0.25">
      <c r="A31" s="1">
        <v>4</v>
      </c>
      <c r="B31" s="1" t="s">
        <v>73</v>
      </c>
      <c r="C31" s="7" t="s">
        <v>617</v>
      </c>
      <c r="D31" s="7" t="s">
        <v>618</v>
      </c>
      <c r="E31" s="1" t="s">
        <v>730</v>
      </c>
      <c r="F31" s="1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0</v>
      </c>
      <c r="N31" s="18">
        <v>0</v>
      </c>
      <c r="O31" s="18">
        <v>0</v>
      </c>
    </row>
    <row r="32" spans="1:15" x14ac:dyDescent="0.25">
      <c r="A32" s="1">
        <v>4</v>
      </c>
      <c r="B32" s="1" t="s">
        <v>73</v>
      </c>
      <c r="C32" s="7" t="s">
        <v>619</v>
      </c>
      <c r="D32" s="7" t="s">
        <v>620</v>
      </c>
      <c r="E32" s="1" t="s">
        <v>732</v>
      </c>
      <c r="F32" s="1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0</v>
      </c>
      <c r="N32" s="18">
        <v>0</v>
      </c>
      <c r="O32" s="18">
        <v>0</v>
      </c>
    </row>
    <row r="33" spans="1:15" x14ac:dyDescent="0.25">
      <c r="A33" s="1">
        <v>4</v>
      </c>
      <c r="B33" s="1" t="s">
        <v>73</v>
      </c>
      <c r="C33" s="7" t="s">
        <v>621</v>
      </c>
      <c r="D33" s="7" t="s">
        <v>622</v>
      </c>
      <c r="E33" s="1" t="s">
        <v>733</v>
      </c>
      <c r="F33" s="1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8">
        <v>0</v>
      </c>
      <c r="O33" s="18">
        <v>0</v>
      </c>
    </row>
    <row r="34" spans="1:15" x14ac:dyDescent="0.25">
      <c r="A34" s="1">
        <v>4</v>
      </c>
      <c r="B34" s="1" t="s">
        <v>454</v>
      </c>
      <c r="C34" s="7" t="s">
        <v>623</v>
      </c>
      <c r="D34" s="7" t="s">
        <v>624</v>
      </c>
      <c r="E34" s="1" t="s">
        <v>1147</v>
      </c>
      <c r="F34" s="18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8">
        <v>0</v>
      </c>
      <c r="O34" s="18">
        <v>0</v>
      </c>
    </row>
    <row r="35" spans="1:15" ht="15.75" x14ac:dyDescent="0.25">
      <c r="A35" s="1"/>
      <c r="B35" s="1"/>
      <c r="C35" s="7"/>
      <c r="D35" s="7"/>
      <c r="E35" s="33" t="s">
        <v>1342</v>
      </c>
      <c r="F35" s="28">
        <f>SUM(F31:F34)*100/4</f>
        <v>0</v>
      </c>
      <c r="G35" s="28">
        <f t="shared" ref="G35:O35" si="3">SUM(G31:G34)*100/4</f>
        <v>0</v>
      </c>
      <c r="H35" s="28">
        <f t="shared" si="3"/>
        <v>0</v>
      </c>
      <c r="I35" s="28">
        <f t="shared" si="3"/>
        <v>0</v>
      </c>
      <c r="J35" s="28">
        <f t="shared" si="3"/>
        <v>0</v>
      </c>
      <c r="K35" s="28">
        <f t="shared" si="3"/>
        <v>0</v>
      </c>
      <c r="L35" s="28">
        <f t="shared" si="3"/>
        <v>100</v>
      </c>
      <c r="M35" s="28">
        <f t="shared" si="3"/>
        <v>0</v>
      </c>
      <c r="N35" s="28">
        <f t="shared" si="3"/>
        <v>0</v>
      </c>
      <c r="O35" s="28">
        <f t="shared" si="3"/>
        <v>0</v>
      </c>
    </row>
    <row r="36" spans="1:15" x14ac:dyDescent="0.25">
      <c r="A36" s="10"/>
      <c r="B36" s="10"/>
      <c r="C36" s="10"/>
      <c r="D36" s="10"/>
    </row>
    <row r="37" spans="1:15" x14ac:dyDescent="0.25">
      <c r="A37" s="1">
        <v>5</v>
      </c>
      <c r="B37" s="1" t="s">
        <v>78</v>
      </c>
      <c r="C37" s="7" t="s">
        <v>381</v>
      </c>
      <c r="D37" s="7" t="s">
        <v>382</v>
      </c>
      <c r="E37" s="1" t="s">
        <v>734</v>
      </c>
      <c r="F37" s="1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1</v>
      </c>
      <c r="M37" s="19">
        <v>0</v>
      </c>
      <c r="N37" s="18">
        <v>0</v>
      </c>
      <c r="O37" s="18">
        <v>0</v>
      </c>
    </row>
    <row r="38" spans="1:15" x14ac:dyDescent="0.25">
      <c r="A38" s="1">
        <v>5</v>
      </c>
      <c r="B38" s="1" t="s">
        <v>78</v>
      </c>
      <c r="C38" s="7" t="s">
        <v>383</v>
      </c>
      <c r="D38" s="7" t="s">
        <v>384</v>
      </c>
      <c r="E38" s="1" t="s">
        <v>735</v>
      </c>
      <c r="F38" s="1">
        <v>0</v>
      </c>
      <c r="G38" s="19">
        <v>0</v>
      </c>
      <c r="H38" s="19">
        <v>0</v>
      </c>
      <c r="I38" s="19">
        <v>0</v>
      </c>
      <c r="J38" s="19">
        <v>1</v>
      </c>
      <c r="K38" s="19">
        <v>0</v>
      </c>
      <c r="L38" s="19">
        <v>1</v>
      </c>
      <c r="M38" s="19">
        <v>0</v>
      </c>
      <c r="N38" s="18">
        <v>0</v>
      </c>
      <c r="O38" s="18">
        <v>0</v>
      </c>
    </row>
    <row r="39" spans="1:15" x14ac:dyDescent="0.25">
      <c r="A39" s="1">
        <v>5</v>
      </c>
      <c r="B39" s="1" t="s">
        <v>78</v>
      </c>
      <c r="C39" s="7" t="s">
        <v>385</v>
      </c>
      <c r="D39" s="7" t="s">
        <v>386</v>
      </c>
      <c r="E39" s="1" t="s">
        <v>1148</v>
      </c>
      <c r="F39" s="1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8">
        <v>0</v>
      </c>
      <c r="O39" s="18">
        <v>0</v>
      </c>
    </row>
    <row r="40" spans="1:15" x14ac:dyDescent="0.25">
      <c r="A40" s="1">
        <v>5</v>
      </c>
      <c r="B40" s="1" t="s">
        <v>78</v>
      </c>
      <c r="C40" s="7" t="s">
        <v>387</v>
      </c>
      <c r="D40" s="7" t="s">
        <v>388</v>
      </c>
      <c r="E40" s="1" t="s">
        <v>1149</v>
      </c>
      <c r="F40" s="1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1</v>
      </c>
      <c r="M40" s="19">
        <v>0</v>
      </c>
      <c r="N40" s="18">
        <v>0</v>
      </c>
      <c r="O40" s="18">
        <v>0</v>
      </c>
    </row>
    <row r="41" spans="1:15" ht="15.75" x14ac:dyDescent="0.25">
      <c r="A41" s="1"/>
      <c r="B41" s="1"/>
      <c r="C41" s="7"/>
      <c r="D41" s="7"/>
      <c r="E41" s="33" t="s">
        <v>1342</v>
      </c>
      <c r="F41" s="28">
        <f>SUM(F37:F40)*100/4</f>
        <v>0</v>
      </c>
      <c r="G41" s="28">
        <f t="shared" ref="G41:O41" si="4">SUM(G37:G40)*100/4</f>
        <v>0</v>
      </c>
      <c r="H41" s="28">
        <f t="shared" si="4"/>
        <v>0</v>
      </c>
      <c r="I41" s="28">
        <f t="shared" si="4"/>
        <v>0</v>
      </c>
      <c r="J41" s="28">
        <f t="shared" si="4"/>
        <v>25</v>
      </c>
      <c r="K41" s="28">
        <f t="shared" si="4"/>
        <v>0</v>
      </c>
      <c r="L41" s="28">
        <f t="shared" si="4"/>
        <v>100</v>
      </c>
      <c r="M41" s="28">
        <f t="shared" si="4"/>
        <v>0</v>
      </c>
      <c r="N41" s="28">
        <f t="shared" si="4"/>
        <v>0</v>
      </c>
      <c r="O41" s="28">
        <f t="shared" si="4"/>
        <v>0</v>
      </c>
    </row>
    <row r="42" spans="1:15" x14ac:dyDescent="0.25">
      <c r="A42" s="10"/>
      <c r="B42" s="10"/>
      <c r="C42" s="10"/>
      <c r="D42" s="10"/>
    </row>
    <row r="43" spans="1:15" x14ac:dyDescent="0.25">
      <c r="A43" s="1">
        <v>6</v>
      </c>
      <c r="B43" s="1" t="s">
        <v>86</v>
      </c>
      <c r="C43" s="7" t="s">
        <v>391</v>
      </c>
      <c r="D43" s="7" t="s">
        <v>392</v>
      </c>
      <c r="E43" s="1" t="s">
        <v>1142</v>
      </c>
      <c r="F43" s="18">
        <v>0</v>
      </c>
      <c r="G43" s="19">
        <v>1</v>
      </c>
      <c r="H43" s="19">
        <v>0</v>
      </c>
      <c r="I43" s="19">
        <v>0</v>
      </c>
      <c r="J43" s="19">
        <v>1</v>
      </c>
      <c r="K43" s="19">
        <v>0</v>
      </c>
      <c r="L43" s="19">
        <v>1</v>
      </c>
      <c r="M43" s="19">
        <v>0</v>
      </c>
      <c r="N43" s="18">
        <v>1</v>
      </c>
      <c r="O43" s="18">
        <v>0</v>
      </c>
    </row>
    <row r="44" spans="1:15" x14ac:dyDescent="0.25">
      <c r="A44" s="1">
        <v>6</v>
      </c>
      <c r="B44" s="1" t="s">
        <v>86</v>
      </c>
      <c r="C44" s="7" t="s">
        <v>393</v>
      </c>
      <c r="D44" s="7" t="s">
        <v>394</v>
      </c>
      <c r="E44" s="1" t="s">
        <v>1143</v>
      </c>
      <c r="F44" s="1">
        <v>0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1</v>
      </c>
      <c r="M44" s="19">
        <v>0</v>
      </c>
      <c r="N44" s="18">
        <v>1</v>
      </c>
      <c r="O44" s="18">
        <v>0</v>
      </c>
    </row>
    <row r="45" spans="1:15" x14ac:dyDescent="0.25">
      <c r="A45" s="1">
        <v>6</v>
      </c>
      <c r="B45" s="1" t="s">
        <v>86</v>
      </c>
      <c r="C45" s="7" t="s">
        <v>395</v>
      </c>
      <c r="D45" s="7" t="s">
        <v>396</v>
      </c>
      <c r="E45" s="1" t="s">
        <v>1144</v>
      </c>
      <c r="F45" s="1">
        <v>0</v>
      </c>
      <c r="G45" s="19">
        <v>0</v>
      </c>
      <c r="H45" s="19">
        <v>0</v>
      </c>
      <c r="I45" s="19">
        <v>0</v>
      </c>
      <c r="J45" s="19">
        <v>1</v>
      </c>
      <c r="K45" s="19">
        <v>0</v>
      </c>
      <c r="L45" s="19">
        <v>1</v>
      </c>
      <c r="M45" s="19">
        <v>0</v>
      </c>
      <c r="N45" s="18">
        <v>0</v>
      </c>
      <c r="O45" s="18">
        <v>0</v>
      </c>
    </row>
    <row r="46" spans="1:15" x14ac:dyDescent="0.25">
      <c r="A46" s="1">
        <v>6</v>
      </c>
      <c r="B46" s="1" t="s">
        <v>86</v>
      </c>
      <c r="C46" s="7" t="s">
        <v>963</v>
      </c>
      <c r="D46" s="7" t="s">
        <v>964</v>
      </c>
      <c r="E46" s="1" t="s">
        <v>1145</v>
      </c>
      <c r="F46" s="1">
        <v>0</v>
      </c>
      <c r="G46" s="19">
        <v>1</v>
      </c>
      <c r="H46" s="19">
        <v>0</v>
      </c>
      <c r="I46" s="19">
        <v>0</v>
      </c>
      <c r="J46" s="19">
        <v>0</v>
      </c>
      <c r="K46" s="19">
        <v>0</v>
      </c>
      <c r="L46" s="19">
        <v>1</v>
      </c>
      <c r="M46" s="19">
        <v>0</v>
      </c>
      <c r="N46" s="18">
        <v>0</v>
      </c>
      <c r="O46" s="18">
        <v>0</v>
      </c>
    </row>
    <row r="47" spans="1:15" x14ac:dyDescent="0.25">
      <c r="A47" s="1">
        <v>6</v>
      </c>
      <c r="B47" s="1" t="s">
        <v>86</v>
      </c>
      <c r="C47" s="7" t="s">
        <v>965</v>
      </c>
      <c r="D47" s="7" t="s">
        <v>966</v>
      </c>
      <c r="E47" s="1" t="s">
        <v>1146</v>
      </c>
      <c r="F47" s="1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</v>
      </c>
      <c r="M47" s="19">
        <v>0</v>
      </c>
      <c r="N47" s="18">
        <v>0</v>
      </c>
      <c r="O47" s="18">
        <v>0</v>
      </c>
    </row>
    <row r="48" spans="1:15" ht="15.75" x14ac:dyDescent="0.25">
      <c r="A48" s="1"/>
      <c r="B48" s="1"/>
      <c r="C48" s="7"/>
      <c r="D48" s="7"/>
      <c r="E48" s="33" t="s">
        <v>1342</v>
      </c>
      <c r="F48" s="28">
        <f>SUM(F43:F47)*100/5</f>
        <v>0</v>
      </c>
      <c r="G48" s="28">
        <f t="shared" ref="G48:O48" si="5">SUM(G43:G47)*100/5</f>
        <v>40</v>
      </c>
      <c r="H48" s="28">
        <f t="shared" si="5"/>
        <v>0</v>
      </c>
      <c r="I48" s="28">
        <f t="shared" si="5"/>
        <v>0</v>
      </c>
      <c r="J48" s="28">
        <f t="shared" si="5"/>
        <v>60</v>
      </c>
      <c r="K48" s="28">
        <f t="shared" si="5"/>
        <v>0</v>
      </c>
      <c r="L48" s="28">
        <f t="shared" si="5"/>
        <v>100</v>
      </c>
      <c r="M48" s="28">
        <f t="shared" si="5"/>
        <v>0</v>
      </c>
      <c r="N48" s="28">
        <f t="shared" si="5"/>
        <v>40</v>
      </c>
      <c r="O48" s="28">
        <f t="shared" si="5"/>
        <v>0</v>
      </c>
    </row>
    <row r="49" spans="1:15" x14ac:dyDescent="0.25">
      <c r="A49" s="1"/>
      <c r="B49" s="1"/>
      <c r="C49" s="7"/>
      <c r="D49" s="7"/>
    </row>
    <row r="50" spans="1:15" x14ac:dyDescent="0.25">
      <c r="A50" s="1">
        <v>7</v>
      </c>
      <c r="B50" s="1" t="s">
        <v>93</v>
      </c>
      <c r="C50" s="7" t="s">
        <v>637</v>
      </c>
      <c r="D50" s="7" t="s">
        <v>638</v>
      </c>
      <c r="E50" s="1" t="s">
        <v>1135</v>
      </c>
      <c r="F50" s="18">
        <v>0</v>
      </c>
      <c r="G50" s="18">
        <v>0</v>
      </c>
      <c r="H50" s="18">
        <v>0</v>
      </c>
      <c r="I50" s="18">
        <v>0</v>
      </c>
      <c r="J50" s="19">
        <v>1</v>
      </c>
      <c r="K50" s="19">
        <v>0</v>
      </c>
      <c r="L50" s="19">
        <v>1</v>
      </c>
      <c r="M50" s="19">
        <v>0</v>
      </c>
      <c r="N50" s="18">
        <v>0</v>
      </c>
      <c r="O50" s="18">
        <v>0</v>
      </c>
    </row>
    <row r="51" spans="1:15" x14ac:dyDescent="0.25">
      <c r="A51" s="1">
        <v>7</v>
      </c>
      <c r="B51" s="1" t="s">
        <v>93</v>
      </c>
      <c r="C51" s="7" t="s">
        <v>639</v>
      </c>
      <c r="D51" s="7" t="s">
        <v>640</v>
      </c>
      <c r="E51" s="1" t="s">
        <v>1136</v>
      </c>
      <c r="F51" s="18">
        <v>0</v>
      </c>
      <c r="G51" s="19">
        <v>0</v>
      </c>
      <c r="H51" s="19">
        <v>0</v>
      </c>
      <c r="I51" s="19">
        <v>0</v>
      </c>
      <c r="J51" s="19">
        <v>1</v>
      </c>
      <c r="K51" s="19">
        <v>0</v>
      </c>
      <c r="L51" s="19">
        <v>1</v>
      </c>
      <c r="M51" s="19">
        <v>0</v>
      </c>
      <c r="N51" s="18">
        <v>0</v>
      </c>
      <c r="O51" s="18">
        <v>0</v>
      </c>
    </row>
    <row r="52" spans="1:15" x14ac:dyDescent="0.25">
      <c r="A52" s="1">
        <v>7</v>
      </c>
      <c r="B52" s="1" t="s">
        <v>94</v>
      </c>
      <c r="C52" s="7" t="s">
        <v>643</v>
      </c>
      <c r="D52" s="7" t="s">
        <v>644</v>
      </c>
      <c r="E52" s="1" t="s">
        <v>1137</v>
      </c>
      <c r="F52" s="18">
        <v>0</v>
      </c>
      <c r="G52" s="19">
        <v>0</v>
      </c>
      <c r="H52" s="19">
        <v>0</v>
      </c>
      <c r="I52" s="19">
        <v>0</v>
      </c>
      <c r="J52" s="19">
        <v>1</v>
      </c>
      <c r="K52" s="19">
        <v>0</v>
      </c>
      <c r="L52" s="19">
        <v>1</v>
      </c>
      <c r="M52" s="19">
        <v>0</v>
      </c>
      <c r="N52" s="18">
        <v>0</v>
      </c>
      <c r="O52" s="18">
        <v>0</v>
      </c>
    </row>
    <row r="53" spans="1:15" x14ac:dyDescent="0.25">
      <c r="A53" s="1">
        <v>7</v>
      </c>
      <c r="B53" s="1" t="s">
        <v>94</v>
      </c>
      <c r="C53" s="7" t="s">
        <v>645</v>
      </c>
      <c r="D53" s="7" t="s">
        <v>646</v>
      </c>
      <c r="E53" s="1" t="s">
        <v>1138</v>
      </c>
      <c r="F53" s="18">
        <v>0</v>
      </c>
      <c r="G53" s="19">
        <v>0</v>
      </c>
      <c r="H53" s="19">
        <v>0</v>
      </c>
      <c r="I53" s="19">
        <v>0</v>
      </c>
      <c r="J53" s="19">
        <v>1</v>
      </c>
      <c r="K53" s="19">
        <v>0</v>
      </c>
      <c r="L53" s="19">
        <v>1</v>
      </c>
      <c r="M53" s="19">
        <v>0</v>
      </c>
      <c r="N53" s="18">
        <v>0</v>
      </c>
      <c r="O53" s="18">
        <v>0</v>
      </c>
    </row>
    <row r="54" spans="1:15" x14ac:dyDescent="0.25">
      <c r="A54" s="1">
        <v>7</v>
      </c>
      <c r="B54" s="1" t="s">
        <v>94</v>
      </c>
      <c r="C54" s="7" t="s">
        <v>647</v>
      </c>
      <c r="D54" s="7" t="s">
        <v>648</v>
      </c>
      <c r="E54" s="1" t="s">
        <v>1139</v>
      </c>
      <c r="F54" s="18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</v>
      </c>
      <c r="M54" s="19">
        <v>0</v>
      </c>
      <c r="N54" s="18">
        <v>0</v>
      </c>
      <c r="O54" s="18">
        <v>0</v>
      </c>
    </row>
    <row r="55" spans="1:15" x14ac:dyDescent="0.25">
      <c r="A55" s="1">
        <v>7</v>
      </c>
      <c r="B55" s="1" t="s">
        <v>94</v>
      </c>
      <c r="C55" s="7" t="s">
        <v>649</v>
      </c>
      <c r="D55" s="7" t="s">
        <v>650</v>
      </c>
      <c r="E55" s="1" t="s">
        <v>1140</v>
      </c>
      <c r="F55" s="18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1</v>
      </c>
      <c r="M55" s="19">
        <v>0</v>
      </c>
      <c r="N55" s="18">
        <v>0</v>
      </c>
      <c r="O55" s="18">
        <v>0</v>
      </c>
    </row>
    <row r="56" spans="1:15" x14ac:dyDescent="0.25">
      <c r="A56" s="1">
        <v>7</v>
      </c>
      <c r="B56" s="1" t="s">
        <v>94</v>
      </c>
      <c r="C56" s="7" t="s">
        <v>651</v>
      </c>
      <c r="D56" s="7" t="s">
        <v>652</v>
      </c>
      <c r="E56" s="1" t="s">
        <v>1141</v>
      </c>
      <c r="F56" s="18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</v>
      </c>
      <c r="M56" s="19">
        <v>0</v>
      </c>
      <c r="N56" s="18">
        <v>0</v>
      </c>
      <c r="O56" s="18">
        <v>0</v>
      </c>
    </row>
    <row r="57" spans="1:15" ht="15.75" x14ac:dyDescent="0.25">
      <c r="A57" s="1"/>
      <c r="B57" s="1"/>
      <c r="C57" s="7"/>
      <c r="D57" s="7"/>
      <c r="E57" s="33" t="s">
        <v>1342</v>
      </c>
      <c r="F57" s="28">
        <f>SUM(F50:F56)*100/7</f>
        <v>0</v>
      </c>
      <c r="G57" s="28">
        <f t="shared" ref="G57:O57" si="6">SUM(G50:G56)*100/7</f>
        <v>0</v>
      </c>
      <c r="H57" s="28">
        <f t="shared" si="6"/>
        <v>0</v>
      </c>
      <c r="I57" s="28">
        <f t="shared" si="6"/>
        <v>0</v>
      </c>
      <c r="J57" s="28">
        <f t="shared" si="6"/>
        <v>57.142857142857146</v>
      </c>
      <c r="K57" s="28">
        <f t="shared" si="6"/>
        <v>0</v>
      </c>
      <c r="L57" s="28">
        <f t="shared" si="6"/>
        <v>100</v>
      </c>
      <c r="M57" s="28">
        <f t="shared" si="6"/>
        <v>0</v>
      </c>
      <c r="N57" s="28">
        <f t="shared" si="6"/>
        <v>0</v>
      </c>
      <c r="O57" s="28">
        <f t="shared" si="6"/>
        <v>0</v>
      </c>
    </row>
    <row r="58" spans="1:15" x14ac:dyDescent="0.25">
      <c r="A58" s="10"/>
      <c r="B58" s="10"/>
      <c r="C58" s="10"/>
      <c r="D58" s="10"/>
    </row>
    <row r="59" spans="1:15" x14ac:dyDescent="0.25">
      <c r="A59" s="1">
        <v>8</v>
      </c>
      <c r="B59" s="1" t="s">
        <v>104</v>
      </c>
      <c r="C59" s="7" t="s">
        <v>421</v>
      </c>
      <c r="D59" s="7" t="s">
        <v>974</v>
      </c>
      <c r="E59" s="1" t="s">
        <v>769</v>
      </c>
      <c r="F59" s="18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</v>
      </c>
      <c r="M59" s="19">
        <v>0</v>
      </c>
      <c r="N59" s="18">
        <v>0</v>
      </c>
      <c r="O59" s="18">
        <v>0</v>
      </c>
    </row>
    <row r="60" spans="1:15" x14ac:dyDescent="0.25">
      <c r="A60" s="1">
        <v>8</v>
      </c>
      <c r="B60" s="1" t="s">
        <v>104</v>
      </c>
      <c r="C60" s="7" t="s">
        <v>423</v>
      </c>
      <c r="D60" s="7" t="s">
        <v>424</v>
      </c>
      <c r="E60" s="1" t="s">
        <v>754</v>
      </c>
      <c r="F60" s="18">
        <v>0</v>
      </c>
      <c r="G60" s="19">
        <v>1</v>
      </c>
      <c r="H60" s="19">
        <v>0</v>
      </c>
      <c r="I60" s="19">
        <v>0</v>
      </c>
      <c r="J60" s="19">
        <v>0</v>
      </c>
      <c r="K60" s="19">
        <v>0</v>
      </c>
      <c r="L60" s="19">
        <v>1</v>
      </c>
      <c r="M60" s="19">
        <v>0</v>
      </c>
      <c r="N60" s="18">
        <v>0</v>
      </c>
      <c r="O60" s="18">
        <v>0</v>
      </c>
    </row>
    <row r="61" spans="1:15" x14ac:dyDescent="0.25">
      <c r="A61" s="1">
        <v>8</v>
      </c>
      <c r="B61" s="1" t="s">
        <v>104</v>
      </c>
      <c r="C61" s="7" t="s">
        <v>425</v>
      </c>
      <c r="D61" s="7" t="s">
        <v>426</v>
      </c>
      <c r="E61" s="1" t="s">
        <v>755</v>
      </c>
      <c r="F61" s="18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</v>
      </c>
      <c r="M61" s="19">
        <v>0</v>
      </c>
      <c r="N61" s="18">
        <v>0</v>
      </c>
      <c r="O61" s="18">
        <v>0</v>
      </c>
    </row>
    <row r="62" spans="1:15" x14ac:dyDescent="0.25">
      <c r="A62" s="1">
        <v>8</v>
      </c>
      <c r="B62" s="1" t="s">
        <v>104</v>
      </c>
      <c r="C62" s="7" t="s">
        <v>427</v>
      </c>
      <c r="D62" s="7" t="s">
        <v>428</v>
      </c>
      <c r="E62" s="1" t="s">
        <v>756</v>
      </c>
      <c r="F62" s="18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1</v>
      </c>
      <c r="M62" s="19">
        <v>0</v>
      </c>
      <c r="N62" s="18">
        <v>0</v>
      </c>
      <c r="O62" s="18">
        <v>0</v>
      </c>
    </row>
    <row r="63" spans="1:15" x14ac:dyDescent="0.25">
      <c r="A63" s="1">
        <v>8</v>
      </c>
      <c r="B63" s="1" t="s">
        <v>104</v>
      </c>
      <c r="C63" s="7" t="s">
        <v>429</v>
      </c>
      <c r="D63" s="7" t="s">
        <v>430</v>
      </c>
      <c r="E63" s="1" t="s">
        <v>757</v>
      </c>
      <c r="F63" s="18">
        <v>0</v>
      </c>
      <c r="G63" s="19">
        <v>0</v>
      </c>
      <c r="H63" s="19">
        <v>0</v>
      </c>
      <c r="I63" s="19">
        <v>0</v>
      </c>
      <c r="J63" s="19">
        <v>1</v>
      </c>
      <c r="K63" s="19">
        <v>0</v>
      </c>
      <c r="L63" s="19">
        <v>1</v>
      </c>
      <c r="M63" s="19">
        <v>0</v>
      </c>
      <c r="N63" s="18">
        <v>0</v>
      </c>
      <c r="O63" s="18">
        <v>0</v>
      </c>
    </row>
    <row r="64" spans="1:15" x14ac:dyDescent="0.25">
      <c r="A64" s="1">
        <v>8</v>
      </c>
      <c r="B64" s="1" t="s">
        <v>104</v>
      </c>
      <c r="C64" s="7" t="s">
        <v>431</v>
      </c>
      <c r="D64" s="7" t="s">
        <v>432</v>
      </c>
      <c r="E64" s="1" t="s">
        <v>758</v>
      </c>
      <c r="F64" s="18">
        <v>0</v>
      </c>
      <c r="G64" s="19">
        <v>1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8">
        <v>0</v>
      </c>
      <c r="O64" s="18">
        <v>0</v>
      </c>
    </row>
    <row r="65" spans="1:15" x14ac:dyDescent="0.25">
      <c r="A65" s="1">
        <v>8</v>
      </c>
      <c r="B65" s="1" t="s">
        <v>104</v>
      </c>
      <c r="C65" s="7" t="s">
        <v>433</v>
      </c>
      <c r="D65" s="7" t="s">
        <v>434</v>
      </c>
      <c r="E65" s="14" t="s">
        <v>183</v>
      </c>
      <c r="F65" s="14">
        <v>0</v>
      </c>
      <c r="G65" s="17">
        <v>0</v>
      </c>
      <c r="H65" s="25">
        <v>0</v>
      </c>
      <c r="I65" s="25">
        <v>0</v>
      </c>
      <c r="J65" s="25">
        <v>0</v>
      </c>
      <c r="K65" s="25">
        <v>0</v>
      </c>
      <c r="L65" s="25">
        <v>1</v>
      </c>
      <c r="M65" s="25">
        <v>0</v>
      </c>
      <c r="N65" s="17">
        <v>0</v>
      </c>
      <c r="O65" s="17">
        <v>0</v>
      </c>
    </row>
    <row r="66" spans="1:15" x14ac:dyDescent="0.25">
      <c r="A66" s="1">
        <v>8</v>
      </c>
      <c r="B66" s="1" t="s">
        <v>104</v>
      </c>
      <c r="C66" s="7" t="s">
        <v>435</v>
      </c>
      <c r="D66" s="7" t="s">
        <v>436</v>
      </c>
      <c r="E66" s="14" t="s">
        <v>171</v>
      </c>
      <c r="F66" s="14">
        <v>0</v>
      </c>
      <c r="G66" s="17">
        <v>0</v>
      </c>
      <c r="H66" s="25">
        <v>0</v>
      </c>
      <c r="I66" s="25">
        <v>0</v>
      </c>
      <c r="J66" s="25">
        <v>1</v>
      </c>
      <c r="K66" s="25">
        <v>0</v>
      </c>
      <c r="L66" s="25">
        <v>1</v>
      </c>
      <c r="M66" s="25">
        <v>0</v>
      </c>
      <c r="N66" s="17">
        <v>0</v>
      </c>
      <c r="O66" s="17">
        <v>0</v>
      </c>
    </row>
    <row r="67" spans="1:15" x14ac:dyDescent="0.25">
      <c r="A67" s="1">
        <v>8</v>
      </c>
      <c r="B67" s="1" t="s">
        <v>805</v>
      </c>
      <c r="C67" s="7" t="s">
        <v>437</v>
      </c>
      <c r="D67" s="7" t="s">
        <v>438</v>
      </c>
      <c r="E67" s="14" t="s">
        <v>172</v>
      </c>
      <c r="F67" s="14">
        <v>0</v>
      </c>
      <c r="G67" s="17">
        <v>0</v>
      </c>
      <c r="H67" s="25">
        <v>0</v>
      </c>
      <c r="I67" s="25">
        <v>0</v>
      </c>
      <c r="J67" s="25">
        <v>1</v>
      </c>
      <c r="K67" s="25">
        <v>0</v>
      </c>
      <c r="L67" s="25">
        <v>1</v>
      </c>
      <c r="M67" s="25">
        <v>0</v>
      </c>
      <c r="N67" s="17">
        <v>0</v>
      </c>
      <c r="O67" s="17">
        <v>0</v>
      </c>
    </row>
    <row r="68" spans="1:15" x14ac:dyDescent="0.25">
      <c r="A68" s="1">
        <v>8</v>
      </c>
      <c r="B68" s="1" t="s">
        <v>805</v>
      </c>
      <c r="C68" s="7" t="s">
        <v>821</v>
      </c>
      <c r="D68" s="7" t="s">
        <v>822</v>
      </c>
      <c r="E68" s="14" t="s">
        <v>173</v>
      </c>
      <c r="F68" s="14">
        <v>0</v>
      </c>
      <c r="G68" s="17">
        <v>0</v>
      </c>
      <c r="H68" s="25">
        <v>0</v>
      </c>
      <c r="I68" s="25">
        <v>0</v>
      </c>
      <c r="J68" s="17">
        <v>0</v>
      </c>
      <c r="K68" s="25">
        <v>0</v>
      </c>
      <c r="L68" s="25">
        <v>1</v>
      </c>
      <c r="M68" s="17">
        <v>0</v>
      </c>
      <c r="N68" s="17">
        <v>0</v>
      </c>
      <c r="O68" s="17">
        <v>0</v>
      </c>
    </row>
    <row r="69" spans="1:15" x14ac:dyDescent="0.25">
      <c r="A69" s="1">
        <v>8</v>
      </c>
      <c r="B69" s="1" t="s">
        <v>805</v>
      </c>
      <c r="C69" s="7" t="s">
        <v>823</v>
      </c>
      <c r="D69" s="7" t="s">
        <v>824</v>
      </c>
      <c r="E69" s="14" t="s">
        <v>174</v>
      </c>
      <c r="F69" s="14">
        <v>0</v>
      </c>
      <c r="G69" s="17">
        <v>0</v>
      </c>
      <c r="H69" s="25">
        <v>0</v>
      </c>
      <c r="I69" s="25">
        <v>0</v>
      </c>
      <c r="J69" s="17">
        <v>1</v>
      </c>
      <c r="K69" s="25">
        <v>0</v>
      </c>
      <c r="L69" s="17">
        <v>1</v>
      </c>
      <c r="M69" s="17">
        <v>0</v>
      </c>
      <c r="N69" s="17">
        <v>1</v>
      </c>
      <c r="O69" s="17">
        <v>0</v>
      </c>
    </row>
    <row r="70" spans="1:15" ht="15.75" x14ac:dyDescent="0.25">
      <c r="A70" s="1"/>
      <c r="B70" s="1"/>
      <c r="C70" s="7"/>
      <c r="D70" s="7"/>
      <c r="E70" s="33" t="s">
        <v>1342</v>
      </c>
      <c r="F70" s="28">
        <f>SUM(F59:F69)*100/11</f>
        <v>0</v>
      </c>
      <c r="G70" s="28">
        <f t="shared" ref="G70:O70" si="7">SUM(G59:G69)*100/11</f>
        <v>18.181818181818183</v>
      </c>
      <c r="H70" s="28">
        <f t="shared" si="7"/>
        <v>0</v>
      </c>
      <c r="I70" s="28">
        <f t="shared" si="7"/>
        <v>0</v>
      </c>
      <c r="J70" s="28">
        <f t="shared" si="7"/>
        <v>36.363636363636367</v>
      </c>
      <c r="K70" s="28">
        <f t="shared" si="7"/>
        <v>0</v>
      </c>
      <c r="L70" s="28">
        <f t="shared" si="7"/>
        <v>90.909090909090907</v>
      </c>
      <c r="M70" s="28">
        <f t="shared" si="7"/>
        <v>0</v>
      </c>
      <c r="N70" s="28">
        <f t="shared" si="7"/>
        <v>9.0909090909090917</v>
      </c>
      <c r="O70" s="28">
        <f t="shared" si="7"/>
        <v>0</v>
      </c>
    </row>
    <row r="71" spans="1:15" x14ac:dyDescent="0.25">
      <c r="A71" s="10"/>
      <c r="B71" s="10"/>
      <c r="C71" s="10"/>
      <c r="D71" s="10"/>
      <c r="E71" s="14"/>
      <c r="F71" s="14"/>
      <c r="G71" s="17"/>
      <c r="H71" s="25"/>
      <c r="I71" s="25"/>
      <c r="J71" s="17"/>
      <c r="K71" s="25"/>
      <c r="L71" s="17"/>
      <c r="M71" s="17"/>
      <c r="N71" s="17"/>
      <c r="O71" s="17"/>
    </row>
    <row r="72" spans="1:15" x14ac:dyDescent="0.25">
      <c r="A72" s="1">
        <v>9</v>
      </c>
      <c r="B72" s="1" t="s">
        <v>114</v>
      </c>
      <c r="C72" s="7" t="s">
        <v>123</v>
      </c>
      <c r="D72" s="7" t="s">
        <v>124</v>
      </c>
      <c r="E72" s="1" t="s">
        <v>752</v>
      </c>
      <c r="F72" s="18">
        <v>0</v>
      </c>
      <c r="G72" s="19">
        <v>0</v>
      </c>
      <c r="H72" s="19">
        <v>0</v>
      </c>
      <c r="I72" s="19">
        <v>0</v>
      </c>
      <c r="J72" s="19">
        <v>1</v>
      </c>
      <c r="K72" s="19">
        <v>0</v>
      </c>
      <c r="L72" s="19">
        <v>1</v>
      </c>
      <c r="M72" s="19">
        <v>0</v>
      </c>
      <c r="N72" s="18">
        <v>0</v>
      </c>
      <c r="O72" s="18">
        <v>0</v>
      </c>
    </row>
    <row r="73" spans="1:15" x14ac:dyDescent="0.25">
      <c r="A73" s="1">
        <v>9</v>
      </c>
      <c r="B73" s="1" t="s">
        <v>114</v>
      </c>
      <c r="C73" s="7" t="s">
        <v>125</v>
      </c>
      <c r="D73" s="7" t="s">
        <v>126</v>
      </c>
      <c r="E73" s="1" t="s">
        <v>753</v>
      </c>
      <c r="F73" s="18">
        <v>0</v>
      </c>
      <c r="G73" s="19">
        <v>0</v>
      </c>
      <c r="H73" s="19">
        <v>0</v>
      </c>
      <c r="I73" s="19">
        <v>0</v>
      </c>
      <c r="J73" s="19">
        <v>1</v>
      </c>
      <c r="K73" s="19">
        <v>0</v>
      </c>
      <c r="L73" s="19">
        <v>1</v>
      </c>
      <c r="M73" s="19">
        <v>0</v>
      </c>
      <c r="N73" s="18">
        <v>0</v>
      </c>
      <c r="O73" s="18">
        <v>0</v>
      </c>
    </row>
    <row r="74" spans="1:15" x14ac:dyDescent="0.25">
      <c r="A74" s="1">
        <v>9</v>
      </c>
      <c r="B74" s="1" t="s">
        <v>114</v>
      </c>
      <c r="C74" s="7" t="s">
        <v>127</v>
      </c>
      <c r="D74" s="7" t="s">
        <v>128</v>
      </c>
      <c r="E74" s="1" t="s">
        <v>763</v>
      </c>
      <c r="F74" s="18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1</v>
      </c>
      <c r="M74" s="19">
        <v>0</v>
      </c>
      <c r="N74" s="18">
        <v>0</v>
      </c>
      <c r="O74" s="18">
        <v>0</v>
      </c>
    </row>
    <row r="75" spans="1:15" x14ac:dyDescent="0.25">
      <c r="A75" s="1">
        <v>9</v>
      </c>
      <c r="B75" s="1" t="s">
        <v>114</v>
      </c>
      <c r="C75" s="7" t="s">
        <v>129</v>
      </c>
      <c r="D75" s="7" t="s">
        <v>130</v>
      </c>
      <c r="E75" s="1" t="s">
        <v>764</v>
      </c>
      <c r="F75" s="18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1</v>
      </c>
      <c r="M75" s="19">
        <v>0</v>
      </c>
      <c r="N75" s="18">
        <v>0</v>
      </c>
      <c r="O75" s="18">
        <v>0</v>
      </c>
    </row>
    <row r="76" spans="1:15" x14ac:dyDescent="0.25">
      <c r="A76" s="1">
        <v>9</v>
      </c>
      <c r="B76" s="1" t="s">
        <v>114</v>
      </c>
      <c r="C76" s="7" t="s">
        <v>131</v>
      </c>
      <c r="D76" s="7" t="s">
        <v>132</v>
      </c>
      <c r="E76" s="1" t="s">
        <v>765</v>
      </c>
      <c r="F76" s="18">
        <v>0</v>
      </c>
      <c r="G76" s="19">
        <v>0</v>
      </c>
      <c r="H76" s="19">
        <v>0</v>
      </c>
      <c r="I76" s="19">
        <v>0</v>
      </c>
      <c r="J76" s="19">
        <v>1</v>
      </c>
      <c r="K76" s="19">
        <v>0</v>
      </c>
      <c r="L76" s="19">
        <v>1</v>
      </c>
      <c r="M76" s="19">
        <v>0</v>
      </c>
      <c r="N76" s="18">
        <v>0</v>
      </c>
      <c r="O76" s="18">
        <v>0</v>
      </c>
    </row>
    <row r="77" spans="1:15" x14ac:dyDescent="0.25">
      <c r="A77" s="1">
        <v>9</v>
      </c>
      <c r="B77" s="1" t="s">
        <v>114</v>
      </c>
      <c r="C77" s="7" t="s">
        <v>133</v>
      </c>
      <c r="D77" s="7" t="s">
        <v>134</v>
      </c>
      <c r="E77" s="1" t="s">
        <v>766</v>
      </c>
      <c r="F77" s="18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1</v>
      </c>
      <c r="M77" s="19">
        <v>0</v>
      </c>
      <c r="N77" s="18">
        <v>0</v>
      </c>
      <c r="O77" s="18">
        <v>0</v>
      </c>
    </row>
    <row r="78" spans="1:15" x14ac:dyDescent="0.25">
      <c r="A78" s="1">
        <v>9</v>
      </c>
      <c r="B78" s="1" t="s">
        <v>114</v>
      </c>
      <c r="C78" s="7" t="s">
        <v>135</v>
      </c>
      <c r="D78" s="7" t="s">
        <v>136</v>
      </c>
      <c r="E78" s="1" t="s">
        <v>767</v>
      </c>
      <c r="F78" s="18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1</v>
      </c>
      <c r="M78" s="19">
        <v>0</v>
      </c>
      <c r="N78" s="18">
        <v>0</v>
      </c>
      <c r="O78" s="18">
        <v>0</v>
      </c>
    </row>
    <row r="79" spans="1:15" x14ac:dyDescent="0.25">
      <c r="A79" s="1">
        <v>9</v>
      </c>
      <c r="B79" s="1" t="s">
        <v>114</v>
      </c>
      <c r="C79" s="7" t="s">
        <v>137</v>
      </c>
      <c r="D79" s="7" t="s">
        <v>138</v>
      </c>
      <c r="E79" s="1" t="s">
        <v>768</v>
      </c>
      <c r="F79" s="18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1</v>
      </c>
      <c r="M79" s="19">
        <v>0</v>
      </c>
      <c r="N79" s="18">
        <v>0</v>
      </c>
      <c r="O79" s="18">
        <v>0</v>
      </c>
    </row>
    <row r="80" spans="1:15" ht="15.75" x14ac:dyDescent="0.25">
      <c r="A80" s="1"/>
      <c r="B80" s="1"/>
      <c r="C80" s="7"/>
      <c r="D80" s="7"/>
      <c r="E80" s="33" t="s">
        <v>1342</v>
      </c>
      <c r="F80" s="28">
        <f>SUM(F72:F79)*100/8</f>
        <v>0</v>
      </c>
      <c r="G80" s="28">
        <f t="shared" ref="G80:O80" si="8">SUM(G72:G79)*100/8</f>
        <v>0</v>
      </c>
      <c r="H80" s="28">
        <f t="shared" si="8"/>
        <v>0</v>
      </c>
      <c r="I80" s="28">
        <f t="shared" si="8"/>
        <v>0</v>
      </c>
      <c r="J80" s="28">
        <f t="shared" si="8"/>
        <v>37.5</v>
      </c>
      <c r="K80" s="28">
        <f t="shared" si="8"/>
        <v>0</v>
      </c>
      <c r="L80" s="28">
        <f t="shared" si="8"/>
        <v>100</v>
      </c>
      <c r="M80" s="28">
        <f t="shared" si="8"/>
        <v>0</v>
      </c>
      <c r="N80" s="28">
        <f t="shared" si="8"/>
        <v>0</v>
      </c>
      <c r="O80" s="28">
        <f t="shared" si="8"/>
        <v>0</v>
      </c>
    </row>
    <row r="81" spans="1:15" x14ac:dyDescent="0.25">
      <c r="A81" s="10"/>
      <c r="B81" s="10"/>
      <c r="C81" s="10"/>
      <c r="D81" s="10"/>
    </row>
    <row r="82" spans="1:15" x14ac:dyDescent="0.25">
      <c r="A82" s="1">
        <v>10</v>
      </c>
      <c r="B82" s="1" t="s">
        <v>139</v>
      </c>
      <c r="C82" s="7" t="s">
        <v>693</v>
      </c>
      <c r="D82" s="7" t="s">
        <v>694</v>
      </c>
      <c r="E82" s="1" t="s">
        <v>840</v>
      </c>
      <c r="F82" s="1">
        <v>0</v>
      </c>
      <c r="G82" s="19">
        <v>1</v>
      </c>
      <c r="H82" s="19">
        <v>0</v>
      </c>
      <c r="I82" s="19">
        <v>0</v>
      </c>
      <c r="J82" s="19">
        <v>1</v>
      </c>
      <c r="K82" s="19">
        <v>0</v>
      </c>
      <c r="L82" s="19">
        <v>1</v>
      </c>
      <c r="M82" s="19">
        <v>0</v>
      </c>
      <c r="N82" s="18">
        <v>0</v>
      </c>
      <c r="O82" s="18">
        <v>0</v>
      </c>
    </row>
    <row r="83" spans="1:15" x14ac:dyDescent="0.25">
      <c r="A83" s="1">
        <v>10</v>
      </c>
      <c r="B83" s="1" t="s">
        <v>139</v>
      </c>
      <c r="C83" s="7" t="s">
        <v>150</v>
      </c>
      <c r="D83" s="7" t="s">
        <v>151</v>
      </c>
      <c r="E83" s="1" t="s">
        <v>140</v>
      </c>
      <c r="F83" s="1">
        <v>0</v>
      </c>
      <c r="G83" s="19">
        <v>0</v>
      </c>
      <c r="H83" s="19">
        <v>0</v>
      </c>
      <c r="I83" s="19">
        <v>0</v>
      </c>
      <c r="J83" s="19">
        <v>1</v>
      </c>
      <c r="K83" s="19">
        <v>0</v>
      </c>
      <c r="L83" s="19">
        <v>1</v>
      </c>
      <c r="M83" s="19">
        <v>0</v>
      </c>
      <c r="N83" s="18">
        <v>0</v>
      </c>
      <c r="O83" s="18">
        <v>0</v>
      </c>
    </row>
    <row r="84" spans="1:15" x14ac:dyDescent="0.25">
      <c r="A84" s="1">
        <v>10</v>
      </c>
      <c r="B84" s="1" t="s">
        <v>139</v>
      </c>
      <c r="C84" s="7" t="s">
        <v>150</v>
      </c>
      <c r="D84" s="7" t="s">
        <v>151</v>
      </c>
      <c r="E84" s="1" t="s">
        <v>141</v>
      </c>
      <c r="F84" s="1">
        <v>0</v>
      </c>
      <c r="G84" s="19">
        <v>0</v>
      </c>
      <c r="H84" s="19">
        <v>0</v>
      </c>
      <c r="I84" s="19">
        <v>0</v>
      </c>
      <c r="J84" s="19">
        <v>1</v>
      </c>
      <c r="K84" s="19">
        <v>0</v>
      </c>
      <c r="L84" s="19">
        <v>1</v>
      </c>
      <c r="M84" s="19">
        <v>0</v>
      </c>
      <c r="N84" s="18">
        <v>1</v>
      </c>
      <c r="O84" s="18">
        <v>0</v>
      </c>
    </row>
    <row r="85" spans="1:15" x14ac:dyDescent="0.25">
      <c r="A85" s="1">
        <v>10</v>
      </c>
      <c r="B85" s="1" t="s">
        <v>139</v>
      </c>
      <c r="C85" s="7" t="s">
        <v>152</v>
      </c>
      <c r="D85" s="7" t="s">
        <v>153</v>
      </c>
      <c r="E85" s="1" t="s">
        <v>142</v>
      </c>
      <c r="F85" s="1">
        <v>0</v>
      </c>
      <c r="G85" s="19">
        <v>0</v>
      </c>
      <c r="H85" s="19">
        <v>0</v>
      </c>
      <c r="I85" s="19">
        <v>0</v>
      </c>
      <c r="J85" s="19">
        <v>1</v>
      </c>
      <c r="K85" s="19">
        <v>0</v>
      </c>
      <c r="L85" s="19">
        <v>1</v>
      </c>
      <c r="M85" s="19">
        <v>0</v>
      </c>
      <c r="N85" s="18">
        <v>1</v>
      </c>
      <c r="O85" s="18">
        <v>0</v>
      </c>
    </row>
    <row r="86" spans="1:15" x14ac:dyDescent="0.25">
      <c r="A86" s="1">
        <v>10</v>
      </c>
      <c r="B86" s="1" t="s">
        <v>139</v>
      </c>
      <c r="C86" s="7" t="s">
        <v>154</v>
      </c>
      <c r="D86" s="7" t="s">
        <v>155</v>
      </c>
      <c r="E86" s="1" t="s">
        <v>143</v>
      </c>
      <c r="F86" s="1">
        <v>0</v>
      </c>
      <c r="G86" s="19">
        <v>1</v>
      </c>
      <c r="H86" s="19">
        <v>0</v>
      </c>
      <c r="I86" s="19">
        <v>0</v>
      </c>
      <c r="J86" s="19">
        <v>1</v>
      </c>
      <c r="K86" s="19">
        <v>0</v>
      </c>
      <c r="L86" s="19">
        <v>1</v>
      </c>
      <c r="M86" s="19">
        <v>0</v>
      </c>
      <c r="N86" s="18">
        <v>1</v>
      </c>
      <c r="O86" s="18">
        <v>0</v>
      </c>
    </row>
    <row r="87" spans="1:15" x14ac:dyDescent="0.25">
      <c r="A87" s="1">
        <v>10</v>
      </c>
      <c r="B87" s="1" t="s">
        <v>139</v>
      </c>
      <c r="C87" s="7" t="s">
        <v>156</v>
      </c>
      <c r="D87" s="7" t="s">
        <v>157</v>
      </c>
      <c r="E87" s="1" t="s">
        <v>144</v>
      </c>
      <c r="F87" s="1">
        <v>0</v>
      </c>
      <c r="G87" s="19">
        <v>0</v>
      </c>
      <c r="H87" s="19">
        <v>0</v>
      </c>
      <c r="I87" s="19">
        <v>0</v>
      </c>
      <c r="J87" s="19">
        <v>1</v>
      </c>
      <c r="K87" s="19">
        <v>0</v>
      </c>
      <c r="L87" s="19">
        <v>1</v>
      </c>
      <c r="M87" s="19">
        <v>0</v>
      </c>
      <c r="N87" s="18">
        <v>1</v>
      </c>
      <c r="O87" s="18">
        <v>0</v>
      </c>
    </row>
    <row r="88" spans="1:15" x14ac:dyDescent="0.25">
      <c r="A88" s="1">
        <v>10</v>
      </c>
      <c r="B88" s="1" t="s">
        <v>139</v>
      </c>
      <c r="C88" s="7" t="s">
        <v>158</v>
      </c>
      <c r="D88" s="7" t="s">
        <v>159</v>
      </c>
      <c r="E88" s="1" t="s">
        <v>145</v>
      </c>
      <c r="F88" s="1">
        <v>0</v>
      </c>
      <c r="G88" s="19">
        <v>0</v>
      </c>
      <c r="H88" s="19">
        <v>0</v>
      </c>
      <c r="I88" s="19">
        <v>0</v>
      </c>
      <c r="J88" s="19">
        <v>1</v>
      </c>
      <c r="K88" s="19">
        <v>0</v>
      </c>
      <c r="L88" s="19">
        <v>1</v>
      </c>
      <c r="M88" s="19">
        <v>0</v>
      </c>
      <c r="N88" s="18">
        <v>1</v>
      </c>
      <c r="O88" s="18">
        <v>0</v>
      </c>
    </row>
    <row r="89" spans="1:15" x14ac:dyDescent="0.25">
      <c r="A89" s="1">
        <v>10</v>
      </c>
      <c r="B89" s="1" t="s">
        <v>139</v>
      </c>
      <c r="C89" s="7" t="s">
        <v>160</v>
      </c>
      <c r="D89" s="7" t="s">
        <v>161</v>
      </c>
      <c r="E89" s="1" t="s">
        <v>146</v>
      </c>
      <c r="F89" s="1">
        <v>0</v>
      </c>
      <c r="G89" s="19">
        <v>0</v>
      </c>
      <c r="H89" s="19">
        <v>0</v>
      </c>
      <c r="I89" s="19">
        <v>0</v>
      </c>
      <c r="J89" s="19">
        <v>1</v>
      </c>
      <c r="K89" s="19">
        <v>0</v>
      </c>
      <c r="L89" s="19">
        <v>1</v>
      </c>
      <c r="M89" s="19">
        <v>0</v>
      </c>
      <c r="N89" s="18">
        <v>1</v>
      </c>
      <c r="O89" s="18">
        <v>0</v>
      </c>
    </row>
    <row r="90" spans="1:15" x14ac:dyDescent="0.25">
      <c r="A90" s="1">
        <v>10</v>
      </c>
      <c r="B90" s="1" t="s">
        <v>139</v>
      </c>
      <c r="C90" s="7" t="s">
        <v>162</v>
      </c>
      <c r="D90" s="7" t="s">
        <v>163</v>
      </c>
      <c r="E90" s="1" t="s">
        <v>147</v>
      </c>
      <c r="F90" s="1">
        <v>0</v>
      </c>
      <c r="G90" s="19">
        <v>1</v>
      </c>
      <c r="H90" s="19">
        <v>0</v>
      </c>
      <c r="I90" s="19">
        <v>0</v>
      </c>
      <c r="J90" s="19">
        <v>1</v>
      </c>
      <c r="K90" s="19">
        <v>0</v>
      </c>
      <c r="L90" s="19">
        <v>1</v>
      </c>
      <c r="M90" s="19">
        <v>1</v>
      </c>
      <c r="N90" s="18">
        <v>1</v>
      </c>
      <c r="O90" s="18">
        <v>0</v>
      </c>
    </row>
    <row r="91" spans="1:15" x14ac:dyDescent="0.25">
      <c r="A91" s="1">
        <v>10</v>
      </c>
      <c r="B91" s="1" t="s">
        <v>139</v>
      </c>
      <c r="C91" s="7" t="s">
        <v>164</v>
      </c>
      <c r="D91" s="7" t="s">
        <v>165</v>
      </c>
      <c r="E91" s="1" t="s">
        <v>149</v>
      </c>
      <c r="F91" s="1">
        <v>0</v>
      </c>
      <c r="G91" s="19">
        <v>1</v>
      </c>
      <c r="H91" s="19">
        <v>0</v>
      </c>
      <c r="I91" s="19">
        <v>0</v>
      </c>
      <c r="J91" s="18">
        <v>1</v>
      </c>
      <c r="K91" s="19">
        <v>0</v>
      </c>
      <c r="L91" s="19">
        <v>1</v>
      </c>
      <c r="M91" s="18">
        <v>1</v>
      </c>
      <c r="N91" s="18">
        <v>1</v>
      </c>
      <c r="O91" s="18">
        <v>0</v>
      </c>
    </row>
    <row r="92" spans="1:15" x14ac:dyDescent="0.25">
      <c r="A92" s="1">
        <v>10</v>
      </c>
      <c r="B92" s="1" t="s">
        <v>139</v>
      </c>
      <c r="C92" s="7" t="s">
        <v>166</v>
      </c>
      <c r="D92" s="7" t="s">
        <v>167</v>
      </c>
      <c r="E92" s="1" t="s">
        <v>1090</v>
      </c>
      <c r="F92" s="1">
        <v>1</v>
      </c>
      <c r="G92" s="19">
        <v>1</v>
      </c>
      <c r="H92" s="19">
        <v>0</v>
      </c>
      <c r="I92" s="19">
        <v>0</v>
      </c>
      <c r="J92" s="18">
        <v>1</v>
      </c>
      <c r="K92" s="19">
        <v>0</v>
      </c>
      <c r="L92" s="19">
        <v>1</v>
      </c>
      <c r="M92" s="19">
        <v>1</v>
      </c>
      <c r="N92" s="18">
        <v>1</v>
      </c>
      <c r="O92" s="18">
        <v>0</v>
      </c>
    </row>
    <row r="93" spans="1:15" x14ac:dyDescent="0.25">
      <c r="A93" s="1">
        <v>10</v>
      </c>
      <c r="B93" s="1" t="s">
        <v>139</v>
      </c>
      <c r="C93" s="7" t="s">
        <v>168</v>
      </c>
      <c r="D93" s="7" t="s">
        <v>169</v>
      </c>
      <c r="E93" s="1" t="s">
        <v>1092</v>
      </c>
      <c r="F93" s="1">
        <v>0</v>
      </c>
      <c r="G93" s="19">
        <v>1</v>
      </c>
      <c r="H93" s="19">
        <v>0</v>
      </c>
      <c r="I93" s="19">
        <v>0</v>
      </c>
      <c r="J93" s="18">
        <v>1</v>
      </c>
      <c r="K93" s="19">
        <v>0</v>
      </c>
      <c r="L93" s="19">
        <v>1</v>
      </c>
      <c r="M93" s="19">
        <v>1</v>
      </c>
      <c r="N93" s="18">
        <v>1</v>
      </c>
      <c r="O93" s="18">
        <v>0</v>
      </c>
    </row>
    <row r="94" spans="1:15" x14ac:dyDescent="0.25">
      <c r="A94" s="1">
        <v>10</v>
      </c>
      <c r="B94" s="1" t="s">
        <v>139</v>
      </c>
      <c r="C94" s="7" t="s">
        <v>168</v>
      </c>
      <c r="D94" s="7" t="s">
        <v>848</v>
      </c>
      <c r="E94" s="1" t="s">
        <v>1094</v>
      </c>
      <c r="F94" s="1">
        <v>0</v>
      </c>
      <c r="G94" s="18">
        <v>1</v>
      </c>
      <c r="H94" s="19">
        <v>0</v>
      </c>
      <c r="I94" s="19">
        <v>0</v>
      </c>
      <c r="J94" s="18">
        <v>1</v>
      </c>
      <c r="K94" s="19">
        <v>0</v>
      </c>
      <c r="L94" s="19">
        <v>1</v>
      </c>
      <c r="M94" s="19">
        <v>1</v>
      </c>
      <c r="N94" s="18">
        <v>1</v>
      </c>
      <c r="O94" s="18">
        <v>0</v>
      </c>
    </row>
    <row r="95" spans="1:15" x14ac:dyDescent="0.25">
      <c r="A95" s="1">
        <v>10</v>
      </c>
      <c r="B95" s="1" t="s">
        <v>139</v>
      </c>
      <c r="C95" s="7" t="s">
        <v>845</v>
      </c>
      <c r="D95" s="7" t="s">
        <v>849</v>
      </c>
      <c r="E95" s="1" t="s">
        <v>1095</v>
      </c>
      <c r="F95" s="1">
        <v>0</v>
      </c>
      <c r="G95" s="18">
        <v>1</v>
      </c>
      <c r="H95" s="19">
        <v>0</v>
      </c>
      <c r="I95" s="19">
        <v>0</v>
      </c>
      <c r="J95" s="18">
        <v>1</v>
      </c>
      <c r="K95" s="19">
        <v>0</v>
      </c>
      <c r="L95" s="19">
        <v>1</v>
      </c>
      <c r="M95" s="19">
        <v>1</v>
      </c>
      <c r="N95" s="18">
        <v>1</v>
      </c>
      <c r="O95" s="18">
        <v>0</v>
      </c>
    </row>
    <row r="96" spans="1:15" x14ac:dyDescent="0.25">
      <c r="A96" s="1">
        <v>10</v>
      </c>
      <c r="B96" s="1" t="s">
        <v>139</v>
      </c>
      <c r="C96" s="7" t="s">
        <v>846</v>
      </c>
      <c r="D96" s="7" t="s">
        <v>847</v>
      </c>
      <c r="E96" s="1" t="s">
        <v>1098</v>
      </c>
      <c r="F96" s="1">
        <v>0</v>
      </c>
      <c r="G96" s="18">
        <v>1</v>
      </c>
      <c r="H96" s="19">
        <v>0</v>
      </c>
      <c r="I96" s="19">
        <v>0</v>
      </c>
      <c r="J96" s="18">
        <v>1</v>
      </c>
      <c r="K96" s="19">
        <v>0</v>
      </c>
      <c r="L96" s="19">
        <v>1</v>
      </c>
      <c r="M96" s="19">
        <v>1</v>
      </c>
      <c r="N96" s="18">
        <v>1</v>
      </c>
      <c r="O96" s="18">
        <v>0</v>
      </c>
    </row>
    <row r="97" spans="1:15" x14ac:dyDescent="0.25">
      <c r="A97" s="1">
        <v>10</v>
      </c>
      <c r="B97" s="1" t="s">
        <v>139</v>
      </c>
      <c r="C97" s="7" t="s">
        <v>850</v>
      </c>
      <c r="D97" s="7" t="s">
        <v>851</v>
      </c>
      <c r="E97" s="1" t="s">
        <v>1099</v>
      </c>
      <c r="F97" s="1">
        <v>0</v>
      </c>
      <c r="G97" s="18">
        <v>1</v>
      </c>
      <c r="H97" s="19">
        <v>0</v>
      </c>
      <c r="I97" s="19">
        <v>0</v>
      </c>
      <c r="J97" s="19">
        <v>1</v>
      </c>
      <c r="K97" s="19">
        <v>0</v>
      </c>
      <c r="L97" s="19">
        <v>0</v>
      </c>
      <c r="M97" s="19">
        <v>1</v>
      </c>
      <c r="N97" s="18">
        <v>1</v>
      </c>
      <c r="O97" s="18">
        <v>0</v>
      </c>
    </row>
    <row r="98" spans="1:15" x14ac:dyDescent="0.25">
      <c r="A98" s="1">
        <v>10</v>
      </c>
      <c r="B98" s="1" t="s">
        <v>139</v>
      </c>
      <c r="C98" s="7" t="s">
        <v>852</v>
      </c>
      <c r="D98" s="7" t="s">
        <v>853</v>
      </c>
      <c r="E98" s="1" t="s">
        <v>1100</v>
      </c>
      <c r="F98" s="1">
        <v>1</v>
      </c>
      <c r="G98" s="18">
        <v>1</v>
      </c>
      <c r="H98" s="19">
        <v>0</v>
      </c>
      <c r="I98" s="19">
        <v>0</v>
      </c>
      <c r="J98" s="19">
        <v>1</v>
      </c>
      <c r="K98" s="19">
        <v>0</v>
      </c>
      <c r="L98" s="19">
        <v>0</v>
      </c>
      <c r="M98" s="19">
        <v>1</v>
      </c>
      <c r="N98" s="18">
        <v>1</v>
      </c>
      <c r="O98" s="18">
        <v>0</v>
      </c>
    </row>
    <row r="99" spans="1:15" x14ac:dyDescent="0.25">
      <c r="A99" s="1">
        <v>10</v>
      </c>
      <c r="B99" s="1" t="s">
        <v>139</v>
      </c>
      <c r="C99" s="7" t="s">
        <v>854</v>
      </c>
      <c r="D99" s="7" t="s">
        <v>855</v>
      </c>
      <c r="E99" s="14" t="s">
        <v>1101</v>
      </c>
      <c r="F99" s="14">
        <v>1</v>
      </c>
      <c r="G99" s="17">
        <v>1</v>
      </c>
      <c r="H99" s="25">
        <v>0</v>
      </c>
      <c r="I99" s="25">
        <v>0</v>
      </c>
      <c r="J99" s="25">
        <v>1</v>
      </c>
      <c r="K99" s="25">
        <v>0</v>
      </c>
      <c r="L99" s="25">
        <v>0</v>
      </c>
      <c r="M99" s="25">
        <v>1</v>
      </c>
      <c r="N99" s="17">
        <v>1</v>
      </c>
      <c r="O99" s="17">
        <v>0</v>
      </c>
    </row>
    <row r="100" spans="1:15" x14ac:dyDescent="0.25">
      <c r="A100" s="1">
        <v>10</v>
      </c>
      <c r="B100" s="1" t="s">
        <v>139</v>
      </c>
      <c r="C100" s="7" t="s">
        <v>856</v>
      </c>
      <c r="D100" s="7" t="s">
        <v>857</v>
      </c>
      <c r="E100" s="14" t="s">
        <v>1103</v>
      </c>
      <c r="F100" s="14">
        <v>0</v>
      </c>
      <c r="G100" s="17">
        <v>1</v>
      </c>
      <c r="H100" s="25">
        <v>0</v>
      </c>
      <c r="I100" s="25">
        <v>0</v>
      </c>
      <c r="J100" s="25">
        <v>1</v>
      </c>
      <c r="K100" s="25">
        <v>0</v>
      </c>
      <c r="L100" s="25">
        <v>1</v>
      </c>
      <c r="M100" s="25">
        <v>1</v>
      </c>
      <c r="N100" s="17">
        <v>1</v>
      </c>
      <c r="O100" s="17">
        <v>0</v>
      </c>
    </row>
    <row r="101" spans="1:15" x14ac:dyDescent="0.25">
      <c r="A101" s="1">
        <v>10</v>
      </c>
      <c r="B101" s="1" t="s">
        <v>139</v>
      </c>
      <c r="C101" s="7" t="s">
        <v>858</v>
      </c>
      <c r="D101" s="7" t="s">
        <v>859</v>
      </c>
      <c r="E101" s="14" t="s">
        <v>1104</v>
      </c>
      <c r="F101" s="14">
        <v>1</v>
      </c>
      <c r="G101" s="17">
        <v>1</v>
      </c>
      <c r="H101" s="25">
        <v>0</v>
      </c>
      <c r="I101" s="25">
        <v>0</v>
      </c>
      <c r="J101" s="25">
        <v>1</v>
      </c>
      <c r="K101" s="25">
        <v>0</v>
      </c>
      <c r="L101" s="25">
        <v>0</v>
      </c>
      <c r="M101" s="25">
        <v>1</v>
      </c>
      <c r="N101" s="17">
        <v>1</v>
      </c>
      <c r="O101" s="17">
        <v>0</v>
      </c>
    </row>
    <row r="102" spans="1:15" ht="15.75" x14ac:dyDescent="0.25">
      <c r="A102" s="1"/>
      <c r="B102" s="1"/>
      <c r="C102" s="7"/>
      <c r="D102" s="7"/>
      <c r="E102" s="33" t="s">
        <v>1342</v>
      </c>
      <c r="F102" s="28">
        <f>SUM(F82:F101)*100/20</f>
        <v>20</v>
      </c>
      <c r="G102" s="28">
        <f t="shared" ref="G102:O102" si="9">SUM(G82:G101)*100/20</f>
        <v>70</v>
      </c>
      <c r="H102" s="28">
        <f t="shared" si="9"/>
        <v>0</v>
      </c>
      <c r="I102" s="28">
        <f t="shared" si="9"/>
        <v>0</v>
      </c>
      <c r="J102" s="28">
        <f t="shared" si="9"/>
        <v>100</v>
      </c>
      <c r="K102" s="28">
        <f t="shared" si="9"/>
        <v>0</v>
      </c>
      <c r="L102" s="28">
        <f t="shared" si="9"/>
        <v>80</v>
      </c>
      <c r="M102" s="28">
        <f t="shared" si="9"/>
        <v>60</v>
      </c>
      <c r="N102" s="28">
        <f t="shared" si="9"/>
        <v>90</v>
      </c>
      <c r="O102" s="28">
        <f t="shared" si="9"/>
        <v>0</v>
      </c>
    </row>
    <row r="103" spans="1:15" x14ac:dyDescent="0.25">
      <c r="A103" s="10"/>
      <c r="B103" s="10"/>
      <c r="C103" s="10"/>
      <c r="D103" s="10"/>
    </row>
    <row r="104" spans="1:15" x14ac:dyDescent="0.25">
      <c r="A104" s="1">
        <v>11</v>
      </c>
      <c r="B104" s="1" t="s">
        <v>170</v>
      </c>
      <c r="C104" s="7" t="s">
        <v>184</v>
      </c>
      <c r="D104" s="7" t="s">
        <v>185</v>
      </c>
      <c r="E104" s="14" t="s">
        <v>1028</v>
      </c>
      <c r="F104" s="14">
        <v>0</v>
      </c>
      <c r="G104" s="17">
        <v>0</v>
      </c>
      <c r="H104" s="25">
        <v>0</v>
      </c>
      <c r="I104" s="25">
        <v>0</v>
      </c>
      <c r="J104" s="17">
        <v>1</v>
      </c>
      <c r="K104" s="25">
        <v>0</v>
      </c>
      <c r="L104" s="17">
        <v>1</v>
      </c>
      <c r="M104" s="17">
        <v>0</v>
      </c>
      <c r="N104" s="17">
        <v>1</v>
      </c>
      <c r="O104" s="17">
        <v>0</v>
      </c>
    </row>
    <row r="105" spans="1:15" x14ac:dyDescent="0.25">
      <c r="A105" s="1">
        <v>11</v>
      </c>
      <c r="B105" s="1" t="s">
        <v>170</v>
      </c>
      <c r="C105" s="7" t="s">
        <v>187</v>
      </c>
      <c r="D105" s="7" t="s">
        <v>188</v>
      </c>
      <c r="E105" s="14" t="s">
        <v>175</v>
      </c>
      <c r="F105" s="14">
        <v>0</v>
      </c>
      <c r="G105" s="17">
        <v>0</v>
      </c>
      <c r="H105" s="25">
        <v>0</v>
      </c>
      <c r="I105" s="25">
        <v>0</v>
      </c>
      <c r="J105" s="17">
        <v>1</v>
      </c>
      <c r="K105" s="25">
        <v>0</v>
      </c>
      <c r="L105" s="17">
        <v>1</v>
      </c>
      <c r="M105" s="17">
        <v>0</v>
      </c>
      <c r="N105" s="17">
        <v>1</v>
      </c>
      <c r="O105" s="17">
        <v>0</v>
      </c>
    </row>
    <row r="106" spans="1:15" x14ac:dyDescent="0.25">
      <c r="A106" s="1">
        <v>11</v>
      </c>
      <c r="B106" s="1" t="s">
        <v>170</v>
      </c>
      <c r="C106" s="7" t="s">
        <v>189</v>
      </c>
      <c r="D106" s="7" t="s">
        <v>190</v>
      </c>
      <c r="E106" s="14" t="s">
        <v>176</v>
      </c>
      <c r="F106" s="14">
        <v>0</v>
      </c>
      <c r="G106" s="17">
        <v>1</v>
      </c>
      <c r="H106" s="25">
        <v>0</v>
      </c>
      <c r="I106" s="25">
        <v>0</v>
      </c>
      <c r="J106" s="17">
        <v>1</v>
      </c>
      <c r="K106" s="25">
        <v>0</v>
      </c>
      <c r="L106" s="17">
        <v>1</v>
      </c>
      <c r="M106" s="17">
        <v>0</v>
      </c>
      <c r="N106" s="17">
        <v>0</v>
      </c>
      <c r="O106" s="17">
        <v>0</v>
      </c>
    </row>
    <row r="107" spans="1:15" x14ac:dyDescent="0.25">
      <c r="A107" s="1">
        <v>11</v>
      </c>
      <c r="B107" s="1" t="s">
        <v>170</v>
      </c>
      <c r="C107" s="7" t="s">
        <v>192</v>
      </c>
      <c r="D107" s="7" t="s">
        <v>193</v>
      </c>
      <c r="E107" s="14" t="s">
        <v>177</v>
      </c>
      <c r="F107" s="14">
        <v>0</v>
      </c>
      <c r="G107" s="17">
        <v>1</v>
      </c>
      <c r="H107" s="25">
        <v>0</v>
      </c>
      <c r="I107" s="25">
        <v>0</v>
      </c>
      <c r="J107" s="17">
        <v>1</v>
      </c>
      <c r="K107" s="25">
        <v>0</v>
      </c>
      <c r="L107" s="17">
        <v>1</v>
      </c>
      <c r="M107" s="17">
        <v>0</v>
      </c>
      <c r="N107" s="17">
        <v>1</v>
      </c>
      <c r="O107" s="17">
        <v>0</v>
      </c>
    </row>
    <row r="108" spans="1:15" x14ac:dyDescent="0.25">
      <c r="A108" s="1">
        <v>11</v>
      </c>
      <c r="B108" s="1" t="s">
        <v>170</v>
      </c>
      <c r="C108" s="7" t="s">
        <v>194</v>
      </c>
      <c r="D108" s="7" t="s">
        <v>195</v>
      </c>
      <c r="E108" s="14" t="s">
        <v>179</v>
      </c>
      <c r="F108" s="14">
        <v>0</v>
      </c>
      <c r="G108" s="17">
        <v>1</v>
      </c>
      <c r="H108" s="25">
        <v>0</v>
      </c>
      <c r="I108" s="25">
        <v>0</v>
      </c>
      <c r="J108" s="25">
        <v>1</v>
      </c>
      <c r="K108" s="25">
        <v>0</v>
      </c>
      <c r="L108" s="25">
        <v>1</v>
      </c>
      <c r="M108" s="25">
        <v>0</v>
      </c>
      <c r="N108" s="17">
        <v>1</v>
      </c>
      <c r="O108" s="17">
        <v>0</v>
      </c>
    </row>
    <row r="109" spans="1:15" x14ac:dyDescent="0.25">
      <c r="A109" s="1">
        <v>11</v>
      </c>
      <c r="B109" s="1" t="s">
        <v>170</v>
      </c>
      <c r="C109" s="7" t="s">
        <v>197</v>
      </c>
      <c r="D109" s="7" t="s">
        <v>198</v>
      </c>
      <c r="E109" s="14" t="s">
        <v>180</v>
      </c>
      <c r="F109" s="14">
        <v>0</v>
      </c>
      <c r="G109" s="17">
        <v>0</v>
      </c>
      <c r="H109" s="25">
        <v>0</v>
      </c>
      <c r="I109" s="25">
        <v>0</v>
      </c>
      <c r="J109" s="25">
        <v>1</v>
      </c>
      <c r="K109" s="25">
        <v>0</v>
      </c>
      <c r="L109" s="25">
        <v>1</v>
      </c>
      <c r="M109" s="25">
        <v>0</v>
      </c>
      <c r="N109" s="17">
        <v>1</v>
      </c>
      <c r="O109" s="17">
        <v>0</v>
      </c>
    </row>
    <row r="110" spans="1:15" x14ac:dyDescent="0.25">
      <c r="A110" s="1">
        <v>11</v>
      </c>
      <c r="B110" s="1" t="s">
        <v>170</v>
      </c>
      <c r="C110" s="7" t="s">
        <v>199</v>
      </c>
      <c r="D110" s="7" t="s">
        <v>200</v>
      </c>
      <c r="E110" s="14" t="s">
        <v>182</v>
      </c>
      <c r="F110" s="14">
        <v>0</v>
      </c>
      <c r="G110" s="17">
        <v>0</v>
      </c>
      <c r="H110" s="25">
        <v>0</v>
      </c>
      <c r="I110" s="25">
        <v>0</v>
      </c>
      <c r="J110" s="25">
        <v>1</v>
      </c>
      <c r="K110" s="25">
        <v>0</v>
      </c>
      <c r="L110" s="25">
        <v>1</v>
      </c>
      <c r="M110" s="25">
        <v>0</v>
      </c>
      <c r="N110" s="17">
        <v>1</v>
      </c>
      <c r="O110" s="17">
        <v>0</v>
      </c>
    </row>
    <row r="111" spans="1:15" x14ac:dyDescent="0.25">
      <c r="A111" s="1">
        <v>11</v>
      </c>
      <c r="B111" s="1" t="s">
        <v>170</v>
      </c>
      <c r="C111" s="7" t="s">
        <v>202</v>
      </c>
      <c r="D111" s="7" t="s">
        <v>203</v>
      </c>
      <c r="E111" s="14" t="s">
        <v>209</v>
      </c>
      <c r="F111" s="14">
        <v>0</v>
      </c>
      <c r="G111" s="17">
        <v>0</v>
      </c>
      <c r="H111" s="25">
        <v>0</v>
      </c>
      <c r="I111" s="25">
        <v>0</v>
      </c>
      <c r="J111" s="25">
        <v>1</v>
      </c>
      <c r="K111" s="25">
        <v>0</v>
      </c>
      <c r="L111" s="25">
        <v>1</v>
      </c>
      <c r="M111" s="25">
        <v>0</v>
      </c>
      <c r="N111" s="17">
        <v>0</v>
      </c>
      <c r="O111" s="17">
        <v>0</v>
      </c>
    </row>
    <row r="112" spans="1:15" x14ac:dyDescent="0.25">
      <c r="A112" s="1">
        <v>11</v>
      </c>
      <c r="B112" s="1" t="s">
        <v>170</v>
      </c>
      <c r="C112" s="7" t="s">
        <v>204</v>
      </c>
      <c r="D112" s="7" t="s">
        <v>207</v>
      </c>
      <c r="E112" s="14" t="s">
        <v>1029</v>
      </c>
      <c r="F112" s="14">
        <v>0</v>
      </c>
      <c r="G112" s="17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1</v>
      </c>
      <c r="M112" s="25">
        <v>0</v>
      </c>
      <c r="N112" s="17">
        <v>1</v>
      </c>
      <c r="O112" s="17">
        <v>0</v>
      </c>
    </row>
    <row r="113" spans="1:15" x14ac:dyDescent="0.25">
      <c r="A113" s="1">
        <v>11</v>
      </c>
      <c r="B113" s="1" t="s">
        <v>170</v>
      </c>
      <c r="C113" s="7" t="s">
        <v>205</v>
      </c>
      <c r="D113" s="7" t="s">
        <v>206</v>
      </c>
      <c r="E113" s="1" t="s">
        <v>1030</v>
      </c>
      <c r="F113" s="14">
        <v>0</v>
      </c>
      <c r="G113" s="18">
        <v>0</v>
      </c>
      <c r="H113" s="19">
        <v>0</v>
      </c>
      <c r="I113" s="19">
        <v>0</v>
      </c>
      <c r="J113" s="19">
        <v>1</v>
      </c>
      <c r="K113" s="19">
        <v>0</v>
      </c>
      <c r="L113" s="19">
        <v>1</v>
      </c>
      <c r="M113" s="19">
        <v>0</v>
      </c>
      <c r="N113" s="18">
        <v>1</v>
      </c>
      <c r="O113" s="18">
        <v>0</v>
      </c>
    </row>
    <row r="114" spans="1:15" x14ac:dyDescent="0.25">
      <c r="A114" s="1">
        <v>11</v>
      </c>
      <c r="B114" s="1" t="s">
        <v>170</v>
      </c>
      <c r="C114" s="7" t="s">
        <v>210</v>
      </c>
      <c r="D114" s="7" t="s">
        <v>211</v>
      </c>
      <c r="E114" s="1" t="s">
        <v>1031</v>
      </c>
      <c r="F114" s="14">
        <v>0</v>
      </c>
      <c r="G114" s="18">
        <v>1</v>
      </c>
      <c r="H114" s="19">
        <v>0</v>
      </c>
      <c r="I114" s="19">
        <v>0</v>
      </c>
      <c r="J114" s="19">
        <v>1</v>
      </c>
      <c r="K114" s="19">
        <v>0</v>
      </c>
      <c r="L114" s="19">
        <v>1</v>
      </c>
      <c r="M114" s="19">
        <v>0</v>
      </c>
      <c r="N114" s="18">
        <v>1</v>
      </c>
      <c r="O114" s="18">
        <v>0</v>
      </c>
    </row>
    <row r="115" spans="1:15" x14ac:dyDescent="0.25">
      <c r="A115" s="1">
        <v>11</v>
      </c>
      <c r="B115" s="1" t="s">
        <v>170</v>
      </c>
      <c r="C115" s="7" t="s">
        <v>212</v>
      </c>
      <c r="D115" s="7" t="s">
        <v>213</v>
      </c>
      <c r="E115" s="1" t="s">
        <v>1032</v>
      </c>
      <c r="F115" s="14">
        <v>0</v>
      </c>
      <c r="G115" s="18">
        <v>0</v>
      </c>
      <c r="H115" s="19">
        <v>0</v>
      </c>
      <c r="I115" s="19">
        <v>0</v>
      </c>
      <c r="J115" s="19">
        <v>1</v>
      </c>
      <c r="K115" s="19">
        <v>0</v>
      </c>
      <c r="L115" s="19">
        <v>1</v>
      </c>
      <c r="M115" s="19">
        <v>0</v>
      </c>
      <c r="N115" s="18">
        <v>1</v>
      </c>
      <c r="O115" s="18">
        <v>0</v>
      </c>
    </row>
    <row r="116" spans="1:15" x14ac:dyDescent="0.25">
      <c r="A116" s="1">
        <v>11</v>
      </c>
      <c r="B116" s="1" t="s">
        <v>170</v>
      </c>
      <c r="C116" s="7" t="s">
        <v>214</v>
      </c>
      <c r="D116" s="7" t="s">
        <v>215</v>
      </c>
      <c r="E116" s="1" t="s">
        <v>1034</v>
      </c>
      <c r="F116" s="14">
        <v>0</v>
      </c>
      <c r="G116" s="18">
        <v>0</v>
      </c>
      <c r="H116" s="2">
        <v>0</v>
      </c>
      <c r="I116" s="2">
        <v>0</v>
      </c>
      <c r="J116" s="2">
        <v>1</v>
      </c>
      <c r="K116" s="2">
        <v>0</v>
      </c>
      <c r="L116" s="2">
        <v>1</v>
      </c>
      <c r="M116" s="2">
        <v>0</v>
      </c>
      <c r="N116" s="18">
        <v>1</v>
      </c>
      <c r="O116" s="18">
        <v>0</v>
      </c>
    </row>
    <row r="117" spans="1:15" x14ac:dyDescent="0.25">
      <c r="A117" s="1">
        <v>11</v>
      </c>
      <c r="B117" s="1" t="s">
        <v>170</v>
      </c>
      <c r="C117" s="7" t="s">
        <v>216</v>
      </c>
      <c r="D117" s="7" t="s">
        <v>217</v>
      </c>
      <c r="E117" s="1" t="s">
        <v>1035</v>
      </c>
      <c r="F117" s="14">
        <v>0</v>
      </c>
      <c r="G117" s="19">
        <v>0</v>
      </c>
      <c r="H117" s="19">
        <v>0</v>
      </c>
      <c r="I117" s="19">
        <v>0</v>
      </c>
      <c r="J117" s="19">
        <v>1</v>
      </c>
      <c r="K117" s="19">
        <v>0</v>
      </c>
      <c r="L117" s="19">
        <v>1</v>
      </c>
      <c r="M117" s="19">
        <v>0</v>
      </c>
      <c r="N117" s="18">
        <v>1</v>
      </c>
      <c r="O117" s="18">
        <v>0</v>
      </c>
    </row>
    <row r="118" spans="1:15" x14ac:dyDescent="0.25">
      <c r="A118" s="1">
        <v>11</v>
      </c>
      <c r="B118" s="1" t="s">
        <v>170</v>
      </c>
      <c r="C118" s="7" t="s">
        <v>218</v>
      </c>
      <c r="D118" s="7" t="s">
        <v>219</v>
      </c>
      <c r="E118" s="1" t="s">
        <v>1036</v>
      </c>
      <c r="F118" s="14">
        <v>0</v>
      </c>
      <c r="G118" s="18">
        <v>0</v>
      </c>
      <c r="H118" s="19">
        <v>0</v>
      </c>
      <c r="I118" s="19">
        <v>0</v>
      </c>
      <c r="J118" s="19">
        <v>1</v>
      </c>
      <c r="K118" s="19">
        <v>0</v>
      </c>
      <c r="L118" s="18">
        <v>1</v>
      </c>
      <c r="M118" s="19">
        <v>0</v>
      </c>
      <c r="N118" s="18">
        <v>0</v>
      </c>
      <c r="O118" s="18">
        <v>0</v>
      </c>
    </row>
    <row r="119" spans="1:15" x14ac:dyDescent="0.25">
      <c r="A119" s="1">
        <v>11</v>
      </c>
      <c r="B119" s="1" t="s">
        <v>170</v>
      </c>
      <c r="C119" s="7" t="s">
        <v>711</v>
      </c>
      <c r="D119" s="7" t="s">
        <v>712</v>
      </c>
      <c r="E119" s="1" t="s">
        <v>1037</v>
      </c>
      <c r="F119" s="14">
        <v>0</v>
      </c>
      <c r="G119" s="18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8">
        <v>0</v>
      </c>
      <c r="O119" s="18">
        <v>0</v>
      </c>
    </row>
    <row r="120" spans="1:15" ht="15.75" x14ac:dyDescent="0.25">
      <c r="A120" s="1"/>
      <c r="B120" s="1"/>
      <c r="C120" s="7"/>
      <c r="D120" s="7"/>
      <c r="E120" s="33" t="s">
        <v>1342</v>
      </c>
      <c r="F120" s="28">
        <f>SUM(F104:F119)*100/16</f>
        <v>0</v>
      </c>
      <c r="G120" s="28">
        <f t="shared" ref="G120:O120" si="10">SUM(G104:G119)*100/16</f>
        <v>25</v>
      </c>
      <c r="H120" s="28">
        <f t="shared" si="10"/>
        <v>0</v>
      </c>
      <c r="I120" s="28">
        <f t="shared" si="10"/>
        <v>0</v>
      </c>
      <c r="J120" s="28">
        <f t="shared" si="10"/>
        <v>93.75</v>
      </c>
      <c r="K120" s="28">
        <f t="shared" si="10"/>
        <v>0</v>
      </c>
      <c r="L120" s="28">
        <f t="shared" si="10"/>
        <v>93.75</v>
      </c>
      <c r="M120" s="28">
        <f t="shared" si="10"/>
        <v>0</v>
      </c>
      <c r="N120" s="28">
        <f t="shared" si="10"/>
        <v>75</v>
      </c>
      <c r="O120" s="28">
        <f t="shared" si="10"/>
        <v>0</v>
      </c>
    </row>
    <row r="121" spans="1:15" x14ac:dyDescent="0.25">
      <c r="A121" s="10"/>
      <c r="B121" s="10"/>
      <c r="C121" s="10"/>
      <c r="D121" s="10"/>
    </row>
    <row r="122" spans="1:15" x14ac:dyDescent="0.25">
      <c r="A122" s="9">
        <v>12</v>
      </c>
      <c r="B122" s="9" t="s">
        <v>228</v>
      </c>
      <c r="C122" s="7" t="s">
        <v>238</v>
      </c>
      <c r="D122" s="7" t="s">
        <v>239</v>
      </c>
      <c r="E122" s="1" t="s">
        <v>208</v>
      </c>
      <c r="F122" s="1">
        <v>0</v>
      </c>
      <c r="G122" s="18">
        <v>0</v>
      </c>
      <c r="H122" s="19">
        <v>0</v>
      </c>
      <c r="I122" s="19">
        <v>0</v>
      </c>
      <c r="J122" s="19">
        <v>1</v>
      </c>
      <c r="K122" s="19">
        <v>0</v>
      </c>
      <c r="L122" s="19">
        <v>1</v>
      </c>
      <c r="M122" s="19">
        <v>0</v>
      </c>
      <c r="N122" s="18">
        <v>0</v>
      </c>
      <c r="O122" s="18">
        <v>0</v>
      </c>
    </row>
    <row r="123" spans="1:15" x14ac:dyDescent="0.25">
      <c r="A123" s="9">
        <v>12</v>
      </c>
      <c r="B123" s="9" t="s">
        <v>228</v>
      </c>
      <c r="C123" s="7" t="s">
        <v>240</v>
      </c>
      <c r="D123" s="7" t="s">
        <v>241</v>
      </c>
      <c r="E123" s="1" t="s">
        <v>1039</v>
      </c>
      <c r="F123" s="1">
        <v>0</v>
      </c>
      <c r="G123" s="18">
        <v>1</v>
      </c>
      <c r="H123" s="19">
        <v>0</v>
      </c>
      <c r="I123" s="19">
        <v>0</v>
      </c>
      <c r="J123" s="19">
        <v>1</v>
      </c>
      <c r="K123" s="19">
        <v>0</v>
      </c>
      <c r="L123" s="19">
        <v>1</v>
      </c>
      <c r="M123" s="19">
        <v>0</v>
      </c>
      <c r="N123" s="18">
        <v>0</v>
      </c>
      <c r="O123" s="18">
        <v>0</v>
      </c>
    </row>
    <row r="124" spans="1:15" x14ac:dyDescent="0.25">
      <c r="A124" s="9">
        <v>12</v>
      </c>
      <c r="B124" s="9" t="s">
        <v>228</v>
      </c>
      <c r="C124" s="7" t="s">
        <v>242</v>
      </c>
      <c r="D124" s="7" t="s">
        <v>243</v>
      </c>
      <c r="E124" s="1" t="s">
        <v>201</v>
      </c>
      <c r="F124" s="1">
        <v>0</v>
      </c>
      <c r="G124" s="18">
        <v>0</v>
      </c>
      <c r="H124" s="19">
        <v>0</v>
      </c>
      <c r="I124" s="19">
        <v>0</v>
      </c>
      <c r="J124" s="19">
        <v>1</v>
      </c>
      <c r="K124" s="19">
        <v>0</v>
      </c>
      <c r="L124" s="19">
        <v>1</v>
      </c>
      <c r="M124" s="19">
        <v>0</v>
      </c>
      <c r="N124" s="18">
        <v>1</v>
      </c>
      <c r="O124" s="18">
        <v>0</v>
      </c>
    </row>
    <row r="125" spans="1:15" x14ac:dyDescent="0.25">
      <c r="A125" s="9">
        <v>12</v>
      </c>
      <c r="B125" s="9" t="s">
        <v>228</v>
      </c>
      <c r="C125" s="7" t="s">
        <v>244</v>
      </c>
      <c r="D125" s="7" t="s">
        <v>245</v>
      </c>
      <c r="E125" s="1" t="s">
        <v>196</v>
      </c>
      <c r="F125" s="1">
        <v>0</v>
      </c>
      <c r="G125" s="18">
        <v>1</v>
      </c>
      <c r="H125" s="19">
        <v>0</v>
      </c>
      <c r="I125" s="19">
        <v>0</v>
      </c>
      <c r="J125" s="19">
        <v>1</v>
      </c>
      <c r="K125" s="19">
        <v>0</v>
      </c>
      <c r="L125" s="19">
        <v>1</v>
      </c>
      <c r="M125" s="19">
        <v>0</v>
      </c>
      <c r="N125" s="18">
        <v>1</v>
      </c>
      <c r="O125" s="18">
        <v>0</v>
      </c>
    </row>
    <row r="126" spans="1:15" x14ac:dyDescent="0.25">
      <c r="A126" s="9">
        <v>12</v>
      </c>
      <c r="B126" s="9" t="s">
        <v>228</v>
      </c>
      <c r="C126" s="7" t="s">
        <v>244</v>
      </c>
      <c r="D126" s="7" t="s">
        <v>245</v>
      </c>
      <c r="E126" s="1" t="s">
        <v>191</v>
      </c>
      <c r="F126" s="1">
        <v>0</v>
      </c>
      <c r="G126" s="18">
        <v>1</v>
      </c>
      <c r="H126" s="19">
        <v>0</v>
      </c>
      <c r="I126" s="19">
        <v>0</v>
      </c>
      <c r="J126" s="19">
        <v>1</v>
      </c>
      <c r="K126" s="19">
        <v>0</v>
      </c>
      <c r="L126" s="19">
        <v>1</v>
      </c>
      <c r="M126" s="19">
        <v>0</v>
      </c>
      <c r="N126" s="18">
        <v>1</v>
      </c>
      <c r="O126" s="18">
        <v>0</v>
      </c>
    </row>
    <row r="127" spans="1:15" x14ac:dyDescent="0.25">
      <c r="A127" s="9">
        <v>12</v>
      </c>
      <c r="B127" s="9" t="s">
        <v>228</v>
      </c>
      <c r="C127" s="7" t="s">
        <v>246</v>
      </c>
      <c r="D127" s="7" t="s">
        <v>247</v>
      </c>
      <c r="E127" s="1" t="s">
        <v>186</v>
      </c>
      <c r="F127" s="1">
        <v>0</v>
      </c>
      <c r="G127" s="18">
        <v>1</v>
      </c>
      <c r="H127" s="19">
        <v>0</v>
      </c>
      <c r="I127" s="19">
        <v>0</v>
      </c>
      <c r="J127" s="19">
        <v>0</v>
      </c>
      <c r="K127" s="19">
        <v>0</v>
      </c>
      <c r="L127" s="19">
        <v>1</v>
      </c>
      <c r="M127" s="19">
        <v>0</v>
      </c>
      <c r="N127" s="18">
        <v>1</v>
      </c>
      <c r="O127" s="18">
        <v>0</v>
      </c>
    </row>
    <row r="128" spans="1:15" ht="15.75" x14ac:dyDescent="0.25">
      <c r="A128" s="9"/>
      <c r="B128" s="9"/>
      <c r="C128" s="7"/>
      <c r="D128" s="7"/>
      <c r="E128" s="33" t="s">
        <v>1342</v>
      </c>
      <c r="F128" s="28">
        <f>SUM(F122:F127)*100/6</f>
        <v>0</v>
      </c>
      <c r="G128" s="28">
        <f t="shared" ref="G128:O128" si="11">SUM(G122:G127)*100/6</f>
        <v>66.666666666666671</v>
      </c>
      <c r="H128" s="28">
        <f t="shared" si="11"/>
        <v>0</v>
      </c>
      <c r="I128" s="28">
        <f t="shared" si="11"/>
        <v>0</v>
      </c>
      <c r="J128" s="28">
        <f t="shared" si="11"/>
        <v>83.333333333333329</v>
      </c>
      <c r="K128" s="28">
        <f t="shared" si="11"/>
        <v>0</v>
      </c>
      <c r="L128" s="28">
        <f t="shared" si="11"/>
        <v>100</v>
      </c>
      <c r="M128" s="28">
        <f t="shared" si="11"/>
        <v>0</v>
      </c>
      <c r="N128" s="28">
        <f t="shared" si="11"/>
        <v>66.666666666666671</v>
      </c>
      <c r="O128" s="28">
        <f t="shared" si="11"/>
        <v>0</v>
      </c>
    </row>
    <row r="129" spans="1:15" x14ac:dyDescent="0.25">
      <c r="A129" s="10"/>
      <c r="B129" s="10"/>
      <c r="C129" s="10"/>
      <c r="D129" s="10"/>
    </row>
    <row r="130" spans="1:15" x14ac:dyDescent="0.25">
      <c r="A130" s="1">
        <v>13</v>
      </c>
      <c r="B130" s="1" t="s">
        <v>254</v>
      </c>
      <c r="C130" s="7" t="s">
        <v>341</v>
      </c>
      <c r="D130" s="7" t="s">
        <v>342</v>
      </c>
      <c r="E130" s="1" t="s">
        <v>841</v>
      </c>
      <c r="F130" s="1">
        <v>0</v>
      </c>
      <c r="G130" s="2">
        <v>1</v>
      </c>
      <c r="H130" s="19">
        <v>0</v>
      </c>
      <c r="I130" s="19">
        <v>0</v>
      </c>
      <c r="J130" s="19">
        <v>0</v>
      </c>
      <c r="K130" s="19">
        <v>0</v>
      </c>
      <c r="L130" s="19">
        <v>1</v>
      </c>
      <c r="M130" s="19">
        <v>0</v>
      </c>
      <c r="N130" s="18">
        <v>0</v>
      </c>
      <c r="O130" s="18">
        <v>0</v>
      </c>
    </row>
    <row r="131" spans="1:15" x14ac:dyDescent="0.25">
      <c r="A131" s="1">
        <v>13</v>
      </c>
      <c r="B131" s="1" t="s">
        <v>254</v>
      </c>
      <c r="C131" s="7" t="s">
        <v>343</v>
      </c>
      <c r="D131" s="7" t="s">
        <v>344</v>
      </c>
      <c r="E131" s="1" t="s">
        <v>842</v>
      </c>
      <c r="F131" s="1">
        <v>0</v>
      </c>
      <c r="G131" s="18">
        <v>1</v>
      </c>
      <c r="H131" s="19">
        <v>0</v>
      </c>
      <c r="I131" s="19">
        <v>0</v>
      </c>
      <c r="J131" s="19">
        <v>0</v>
      </c>
      <c r="K131" s="19">
        <v>0</v>
      </c>
      <c r="L131" s="19">
        <v>1</v>
      </c>
      <c r="M131" s="19">
        <v>0</v>
      </c>
      <c r="N131" s="18">
        <v>0</v>
      </c>
      <c r="O131" s="18">
        <v>0</v>
      </c>
    </row>
    <row r="132" spans="1:15" x14ac:dyDescent="0.25">
      <c r="A132" s="1">
        <v>13</v>
      </c>
      <c r="B132" s="1" t="s">
        <v>254</v>
      </c>
      <c r="C132" s="7" t="s">
        <v>345</v>
      </c>
      <c r="D132" s="7" t="s">
        <v>346</v>
      </c>
      <c r="E132" s="1" t="s">
        <v>843</v>
      </c>
      <c r="F132" s="1">
        <v>0</v>
      </c>
      <c r="G132" s="2">
        <v>1</v>
      </c>
      <c r="H132" s="19">
        <v>0</v>
      </c>
      <c r="I132" s="19">
        <v>0</v>
      </c>
      <c r="J132" s="19">
        <v>1</v>
      </c>
      <c r="K132" s="19">
        <v>0</v>
      </c>
      <c r="L132" s="19">
        <v>1</v>
      </c>
      <c r="M132" s="19">
        <v>0</v>
      </c>
      <c r="N132" s="18">
        <v>0</v>
      </c>
      <c r="O132" s="18">
        <v>0</v>
      </c>
    </row>
    <row r="133" spans="1:15" x14ac:dyDescent="0.25">
      <c r="A133" s="1">
        <v>13</v>
      </c>
      <c r="B133" s="1" t="s">
        <v>254</v>
      </c>
      <c r="C133" s="7" t="s">
        <v>347</v>
      </c>
      <c r="D133" s="7" t="s">
        <v>348</v>
      </c>
      <c r="E133" s="1" t="s">
        <v>844</v>
      </c>
      <c r="F133" s="1">
        <v>0</v>
      </c>
      <c r="G133" s="18">
        <v>1</v>
      </c>
      <c r="H133" s="19">
        <v>0</v>
      </c>
      <c r="I133" s="19">
        <v>0</v>
      </c>
      <c r="J133" s="18">
        <v>1</v>
      </c>
      <c r="K133" s="19">
        <v>0</v>
      </c>
      <c r="L133" s="19">
        <v>1</v>
      </c>
      <c r="M133" s="19">
        <v>0</v>
      </c>
      <c r="N133" s="18">
        <v>0</v>
      </c>
      <c r="O133" s="18">
        <v>0</v>
      </c>
    </row>
    <row r="134" spans="1:15" x14ac:dyDescent="0.25">
      <c r="A134" s="1">
        <v>13</v>
      </c>
      <c r="B134" s="1" t="s">
        <v>254</v>
      </c>
      <c r="C134" s="7" t="s">
        <v>349</v>
      </c>
      <c r="D134" s="7" t="s">
        <v>350</v>
      </c>
      <c r="E134" s="1" t="s">
        <v>95</v>
      </c>
      <c r="F134" s="1">
        <v>0</v>
      </c>
      <c r="G134" s="2">
        <v>1</v>
      </c>
      <c r="H134" s="19">
        <v>0</v>
      </c>
      <c r="I134" s="19">
        <v>0</v>
      </c>
      <c r="J134" s="19">
        <v>1</v>
      </c>
      <c r="K134" s="19">
        <v>0</v>
      </c>
      <c r="L134" s="19">
        <v>1</v>
      </c>
      <c r="M134" s="19">
        <v>0</v>
      </c>
      <c r="N134" s="18">
        <v>0</v>
      </c>
      <c r="O134" s="18">
        <v>0</v>
      </c>
    </row>
    <row r="135" spans="1:15" ht="15.75" x14ac:dyDescent="0.25">
      <c r="A135" s="1"/>
      <c r="B135" s="1"/>
      <c r="C135" s="7"/>
      <c r="D135" s="7"/>
      <c r="E135" s="33" t="s">
        <v>1342</v>
      </c>
      <c r="F135" s="28">
        <f>SUM(F130:F134)*100/5</f>
        <v>0</v>
      </c>
      <c r="G135" s="28">
        <f t="shared" ref="G135:O135" si="12">SUM(G130:G134)*100/5</f>
        <v>100</v>
      </c>
      <c r="H135" s="28">
        <f t="shared" si="12"/>
        <v>0</v>
      </c>
      <c r="I135" s="28">
        <f t="shared" si="12"/>
        <v>0</v>
      </c>
      <c r="J135" s="28">
        <f t="shared" si="12"/>
        <v>60</v>
      </c>
      <c r="K135" s="28">
        <f t="shared" si="12"/>
        <v>0</v>
      </c>
      <c r="L135" s="28">
        <f t="shared" si="12"/>
        <v>100</v>
      </c>
      <c r="M135" s="28">
        <f t="shared" si="12"/>
        <v>0</v>
      </c>
      <c r="N135" s="28">
        <f t="shared" si="12"/>
        <v>0</v>
      </c>
      <c r="O135" s="28">
        <f t="shared" si="12"/>
        <v>0</v>
      </c>
    </row>
    <row r="137" spans="1:15" x14ac:dyDescent="0.25">
      <c r="A137" s="1">
        <v>14</v>
      </c>
      <c r="B137" s="1" t="s">
        <v>262</v>
      </c>
      <c r="C137" s="7" t="s">
        <v>276</v>
      </c>
      <c r="D137" s="7" t="s">
        <v>277</v>
      </c>
      <c r="E137" s="1" t="s">
        <v>87</v>
      </c>
      <c r="F137" s="1">
        <v>0</v>
      </c>
      <c r="G137" s="18">
        <v>1</v>
      </c>
      <c r="H137" s="19">
        <v>0</v>
      </c>
      <c r="I137" s="19">
        <v>0</v>
      </c>
      <c r="J137" s="19">
        <v>1</v>
      </c>
      <c r="K137" s="19">
        <v>0</v>
      </c>
      <c r="L137" s="19">
        <v>1</v>
      </c>
      <c r="M137" s="19">
        <v>1</v>
      </c>
      <c r="N137" s="18">
        <v>1</v>
      </c>
      <c r="O137" s="18">
        <v>0</v>
      </c>
    </row>
    <row r="138" spans="1:15" x14ac:dyDescent="0.25">
      <c r="A138" s="1">
        <v>14</v>
      </c>
      <c r="B138" s="1" t="s">
        <v>262</v>
      </c>
      <c r="C138" s="7" t="s">
        <v>278</v>
      </c>
      <c r="D138" s="7" t="s">
        <v>279</v>
      </c>
      <c r="E138" s="1" t="s">
        <v>88</v>
      </c>
      <c r="F138" s="1">
        <v>0</v>
      </c>
      <c r="G138" s="2">
        <v>1</v>
      </c>
      <c r="H138" s="19">
        <v>0</v>
      </c>
      <c r="I138" s="19">
        <v>0</v>
      </c>
      <c r="J138" s="19">
        <v>1</v>
      </c>
      <c r="K138" s="1">
        <v>0</v>
      </c>
      <c r="L138" s="2">
        <v>1</v>
      </c>
      <c r="M138" s="19">
        <v>1</v>
      </c>
      <c r="N138" s="19">
        <v>1</v>
      </c>
      <c r="O138" s="19">
        <v>0</v>
      </c>
    </row>
    <row r="139" spans="1:15" x14ac:dyDescent="0.25">
      <c r="A139" s="1">
        <v>14</v>
      </c>
      <c r="B139" s="1" t="s">
        <v>262</v>
      </c>
      <c r="C139" s="7" t="s">
        <v>280</v>
      </c>
      <c r="D139" s="7" t="s">
        <v>281</v>
      </c>
      <c r="E139" s="1" t="s">
        <v>89</v>
      </c>
      <c r="F139" s="1">
        <v>0</v>
      </c>
      <c r="G139" s="18">
        <v>1</v>
      </c>
      <c r="H139" s="19">
        <v>0</v>
      </c>
      <c r="I139" s="19">
        <v>0</v>
      </c>
      <c r="J139" s="19">
        <v>1</v>
      </c>
      <c r="K139" s="19">
        <v>0</v>
      </c>
      <c r="L139" s="19">
        <v>1</v>
      </c>
      <c r="M139" s="19">
        <v>1</v>
      </c>
      <c r="N139" s="18">
        <v>1</v>
      </c>
      <c r="O139" s="18">
        <v>0</v>
      </c>
    </row>
    <row r="140" spans="1:15" x14ac:dyDescent="0.25">
      <c r="A140" s="1">
        <v>14</v>
      </c>
      <c r="B140" s="1" t="s">
        <v>262</v>
      </c>
      <c r="C140" s="7" t="s">
        <v>282</v>
      </c>
      <c r="D140" s="7" t="s">
        <v>283</v>
      </c>
      <c r="E140" s="1" t="s">
        <v>90</v>
      </c>
      <c r="F140" s="1">
        <v>0</v>
      </c>
      <c r="G140" s="2">
        <v>1</v>
      </c>
      <c r="H140" s="19">
        <v>0</v>
      </c>
      <c r="I140" s="19">
        <v>0</v>
      </c>
      <c r="J140" s="19">
        <v>1</v>
      </c>
      <c r="K140" s="19">
        <v>0</v>
      </c>
      <c r="L140" s="19">
        <v>1</v>
      </c>
      <c r="M140" s="19">
        <v>1</v>
      </c>
      <c r="N140" s="18">
        <v>1</v>
      </c>
      <c r="O140" s="18">
        <v>0</v>
      </c>
    </row>
    <row r="141" spans="1:15" ht="15.75" x14ac:dyDescent="0.25">
      <c r="A141" s="1"/>
      <c r="B141" s="1"/>
      <c r="C141" s="7"/>
      <c r="D141" s="7"/>
      <c r="E141" s="33" t="s">
        <v>1342</v>
      </c>
      <c r="F141" s="28">
        <f>SUM(F137:F140)*100/4</f>
        <v>0</v>
      </c>
      <c r="G141" s="28">
        <f t="shared" ref="G141:O141" si="13">SUM(G137:G140)*100/4</f>
        <v>100</v>
      </c>
      <c r="H141" s="28">
        <f t="shared" si="13"/>
        <v>0</v>
      </c>
      <c r="I141" s="28">
        <f t="shared" si="13"/>
        <v>0</v>
      </c>
      <c r="J141" s="28">
        <f t="shared" si="13"/>
        <v>100</v>
      </c>
      <c r="K141" s="28">
        <f t="shared" si="13"/>
        <v>0</v>
      </c>
      <c r="L141" s="28">
        <f t="shared" si="13"/>
        <v>100</v>
      </c>
      <c r="M141" s="28">
        <f t="shared" si="13"/>
        <v>100</v>
      </c>
      <c r="N141" s="28">
        <f t="shared" si="13"/>
        <v>100</v>
      </c>
      <c r="O141" s="28">
        <f t="shared" si="13"/>
        <v>0</v>
      </c>
    </row>
    <row r="142" spans="1:15" x14ac:dyDescent="0.25">
      <c r="A142" s="9"/>
      <c r="B142" s="10"/>
      <c r="C142" s="10"/>
      <c r="D142" s="10"/>
    </row>
    <row r="143" spans="1:15" x14ac:dyDescent="0.25">
      <c r="A143" s="1">
        <v>15</v>
      </c>
      <c r="B143" s="1" t="s">
        <v>269</v>
      </c>
      <c r="C143" s="7" t="s">
        <v>288</v>
      </c>
      <c r="D143" s="7" t="s">
        <v>292</v>
      </c>
      <c r="E143" s="1" t="s">
        <v>98</v>
      </c>
      <c r="F143" s="1">
        <v>0</v>
      </c>
      <c r="G143" s="18">
        <v>1</v>
      </c>
      <c r="H143" s="19">
        <v>0</v>
      </c>
      <c r="I143" s="19">
        <v>0</v>
      </c>
      <c r="J143" s="19">
        <v>1</v>
      </c>
      <c r="K143" s="19">
        <v>0</v>
      </c>
      <c r="L143" s="19">
        <v>1</v>
      </c>
      <c r="M143" s="19">
        <v>1</v>
      </c>
      <c r="N143" s="18">
        <v>1</v>
      </c>
      <c r="O143" s="18">
        <v>0</v>
      </c>
    </row>
    <row r="144" spans="1:15" x14ac:dyDescent="0.25">
      <c r="A144" s="1">
        <v>15</v>
      </c>
      <c r="B144" s="1" t="s">
        <v>269</v>
      </c>
      <c r="C144" s="7" t="s">
        <v>289</v>
      </c>
      <c r="D144" s="7" t="s">
        <v>290</v>
      </c>
      <c r="E144" s="1" t="s">
        <v>99</v>
      </c>
      <c r="F144" s="1">
        <v>0</v>
      </c>
      <c r="G144" s="2">
        <v>1</v>
      </c>
      <c r="H144" s="19">
        <v>0</v>
      </c>
      <c r="I144" s="19">
        <v>0</v>
      </c>
      <c r="J144" s="19">
        <v>0</v>
      </c>
      <c r="K144" s="19">
        <v>0</v>
      </c>
      <c r="L144" s="19">
        <v>1</v>
      </c>
      <c r="M144" s="19">
        <v>1</v>
      </c>
      <c r="N144" s="18">
        <v>1</v>
      </c>
      <c r="O144" s="18">
        <v>0</v>
      </c>
    </row>
    <row r="145" spans="1:15" x14ac:dyDescent="0.25">
      <c r="A145" s="1">
        <v>15</v>
      </c>
      <c r="B145" s="1" t="s">
        <v>269</v>
      </c>
      <c r="C145" s="7" t="s">
        <v>291</v>
      </c>
      <c r="D145" s="7" t="s">
        <v>295</v>
      </c>
      <c r="E145" s="1" t="s">
        <v>100</v>
      </c>
      <c r="F145" s="1">
        <v>0</v>
      </c>
      <c r="G145" s="18">
        <v>1</v>
      </c>
      <c r="H145" s="19">
        <v>0</v>
      </c>
      <c r="I145" s="19">
        <v>0</v>
      </c>
      <c r="J145" s="19">
        <v>1</v>
      </c>
      <c r="K145" s="19">
        <v>0</v>
      </c>
      <c r="L145" s="19">
        <v>1</v>
      </c>
      <c r="M145" s="19">
        <v>0</v>
      </c>
      <c r="N145" s="18">
        <v>1</v>
      </c>
      <c r="O145" s="18">
        <v>0</v>
      </c>
    </row>
    <row r="146" spans="1:15" x14ac:dyDescent="0.25">
      <c r="A146" s="1">
        <v>15</v>
      </c>
      <c r="B146" s="1" t="s">
        <v>269</v>
      </c>
      <c r="C146" s="7" t="s">
        <v>293</v>
      </c>
      <c r="D146" s="7" t="s">
        <v>296</v>
      </c>
      <c r="E146" s="1" t="s">
        <v>101</v>
      </c>
      <c r="F146" s="1">
        <v>0</v>
      </c>
      <c r="G146" s="2">
        <v>1</v>
      </c>
      <c r="H146" s="19">
        <v>0</v>
      </c>
      <c r="I146" s="19">
        <v>0</v>
      </c>
      <c r="J146" s="19">
        <v>1</v>
      </c>
      <c r="K146" s="19">
        <v>0</v>
      </c>
      <c r="L146" s="19">
        <v>1</v>
      </c>
      <c r="M146" s="19">
        <v>0</v>
      </c>
      <c r="N146" s="18">
        <v>1</v>
      </c>
      <c r="O146" s="18">
        <v>0</v>
      </c>
    </row>
    <row r="147" spans="1:15" x14ac:dyDescent="0.25">
      <c r="A147" s="1">
        <v>15</v>
      </c>
      <c r="B147" s="1" t="s">
        <v>269</v>
      </c>
      <c r="C147" s="7" t="s">
        <v>294</v>
      </c>
      <c r="D147" s="7" t="s">
        <v>297</v>
      </c>
      <c r="E147" s="1" t="s">
        <v>102</v>
      </c>
      <c r="F147" s="1">
        <v>0</v>
      </c>
      <c r="G147" s="18">
        <v>1</v>
      </c>
      <c r="H147" s="19">
        <v>0</v>
      </c>
      <c r="I147" s="19">
        <v>0</v>
      </c>
      <c r="J147" s="19">
        <v>1</v>
      </c>
      <c r="K147" s="19">
        <v>0</v>
      </c>
      <c r="L147" s="19">
        <v>1</v>
      </c>
      <c r="M147" s="19">
        <v>1</v>
      </c>
      <c r="N147" s="18">
        <v>1</v>
      </c>
      <c r="O147" s="18">
        <v>0</v>
      </c>
    </row>
    <row r="148" spans="1:15" x14ac:dyDescent="0.25">
      <c r="A148" s="1">
        <v>15</v>
      </c>
      <c r="B148" s="1" t="s">
        <v>269</v>
      </c>
      <c r="C148" s="7" t="s">
        <v>298</v>
      </c>
      <c r="D148" s="7" t="s">
        <v>299</v>
      </c>
      <c r="E148" s="1" t="s">
        <v>103</v>
      </c>
      <c r="F148" s="1">
        <v>0</v>
      </c>
      <c r="G148" s="2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8">
        <v>0</v>
      </c>
      <c r="O148" s="18">
        <v>0</v>
      </c>
    </row>
    <row r="149" spans="1:15" ht="15.75" x14ac:dyDescent="0.25">
      <c r="A149" s="1"/>
      <c r="B149" s="1"/>
      <c r="C149" s="7"/>
      <c r="D149" s="7"/>
      <c r="E149" s="33" t="s">
        <v>1342</v>
      </c>
      <c r="F149" s="28">
        <f>SUM(F143:F148)*100/6</f>
        <v>0</v>
      </c>
      <c r="G149" s="28">
        <f t="shared" ref="G149:O149" si="14">SUM(G143:G148)*100/6</f>
        <v>83.333333333333329</v>
      </c>
      <c r="H149" s="28">
        <f t="shared" si="14"/>
        <v>0</v>
      </c>
      <c r="I149" s="28">
        <f t="shared" si="14"/>
        <v>0</v>
      </c>
      <c r="J149" s="28">
        <f t="shared" si="14"/>
        <v>66.666666666666671</v>
      </c>
      <c r="K149" s="28">
        <f t="shared" si="14"/>
        <v>0</v>
      </c>
      <c r="L149" s="28">
        <f t="shared" si="14"/>
        <v>83.333333333333329</v>
      </c>
      <c r="M149" s="28">
        <f t="shared" si="14"/>
        <v>50</v>
      </c>
      <c r="N149" s="28">
        <f t="shared" si="14"/>
        <v>83.333333333333329</v>
      </c>
      <c r="O149" s="28">
        <f t="shared" si="14"/>
        <v>0</v>
      </c>
    </row>
    <row r="151" spans="1:15" x14ac:dyDescent="0.25">
      <c r="A151" s="1">
        <v>16</v>
      </c>
      <c r="B151" s="1" t="s">
        <v>300</v>
      </c>
      <c r="C151" s="7" t="s">
        <v>872</v>
      </c>
      <c r="D151" s="7" t="s">
        <v>873</v>
      </c>
      <c r="E151" s="1" t="s">
        <v>759</v>
      </c>
      <c r="F151" s="18">
        <v>0</v>
      </c>
      <c r="G151" s="18">
        <v>0</v>
      </c>
      <c r="H151" s="18">
        <v>0</v>
      </c>
      <c r="I151" s="18">
        <v>0</v>
      </c>
      <c r="J151" s="19">
        <v>0</v>
      </c>
      <c r="K151" s="19">
        <v>0</v>
      </c>
      <c r="L151" s="19">
        <v>1</v>
      </c>
      <c r="M151" s="19">
        <v>0</v>
      </c>
      <c r="N151" s="18">
        <v>0</v>
      </c>
      <c r="O151" s="18">
        <v>0</v>
      </c>
    </row>
    <row r="152" spans="1:15" x14ac:dyDescent="0.25">
      <c r="A152" s="1">
        <v>16</v>
      </c>
      <c r="B152" s="1" t="s">
        <v>300</v>
      </c>
      <c r="C152" s="7" t="s">
        <v>874</v>
      </c>
      <c r="D152" s="7" t="s">
        <v>875</v>
      </c>
      <c r="E152" s="1" t="s">
        <v>760</v>
      </c>
      <c r="F152" s="18">
        <v>0</v>
      </c>
      <c r="G152" s="18">
        <v>0</v>
      </c>
      <c r="H152" s="18">
        <v>0</v>
      </c>
      <c r="I152" s="18">
        <v>0</v>
      </c>
      <c r="J152" s="19">
        <v>0</v>
      </c>
      <c r="K152" s="19">
        <v>0</v>
      </c>
      <c r="L152" s="19">
        <v>0</v>
      </c>
      <c r="M152" s="19">
        <v>0</v>
      </c>
      <c r="N152" s="18">
        <v>0</v>
      </c>
      <c r="O152" s="18">
        <v>0</v>
      </c>
    </row>
    <row r="153" spans="1:15" x14ac:dyDescent="0.25">
      <c r="A153" s="1">
        <v>16</v>
      </c>
      <c r="B153" s="1" t="s">
        <v>300</v>
      </c>
      <c r="C153" s="7" t="s">
        <v>876</v>
      </c>
      <c r="D153" s="7" t="s">
        <v>877</v>
      </c>
      <c r="E153" s="1" t="s">
        <v>761</v>
      </c>
      <c r="F153" s="18">
        <v>0</v>
      </c>
      <c r="G153" s="18">
        <v>0</v>
      </c>
      <c r="H153" s="18">
        <v>0</v>
      </c>
      <c r="I153" s="18">
        <v>0</v>
      </c>
      <c r="J153" s="19">
        <v>1</v>
      </c>
      <c r="K153" s="19">
        <v>0</v>
      </c>
      <c r="L153" s="19">
        <v>1</v>
      </c>
      <c r="M153" s="19">
        <v>0</v>
      </c>
      <c r="N153" s="18">
        <v>0</v>
      </c>
      <c r="O153" s="18">
        <v>0</v>
      </c>
    </row>
    <row r="154" spans="1:15" x14ac:dyDescent="0.25">
      <c r="A154" s="1">
        <v>16</v>
      </c>
      <c r="B154" s="1" t="s">
        <v>300</v>
      </c>
      <c r="C154" s="7" t="s">
        <v>878</v>
      </c>
      <c r="D154" s="7" t="s">
        <v>879</v>
      </c>
      <c r="E154" s="1" t="s">
        <v>762</v>
      </c>
      <c r="F154" s="18">
        <v>0</v>
      </c>
      <c r="G154" s="18">
        <v>0</v>
      </c>
      <c r="H154" s="18">
        <v>0</v>
      </c>
      <c r="I154" s="18">
        <v>0</v>
      </c>
      <c r="J154" s="19">
        <v>0</v>
      </c>
      <c r="K154" s="19">
        <v>0</v>
      </c>
      <c r="L154" s="19">
        <v>0</v>
      </c>
      <c r="M154" s="19">
        <v>0</v>
      </c>
      <c r="N154" s="18">
        <v>1</v>
      </c>
      <c r="O154" s="18">
        <v>0</v>
      </c>
    </row>
    <row r="155" spans="1:15" x14ac:dyDescent="0.25">
      <c r="A155" s="1">
        <v>16</v>
      </c>
      <c r="B155" s="1" t="s">
        <v>300</v>
      </c>
      <c r="C155" s="7" t="s">
        <v>880</v>
      </c>
      <c r="D155" s="7" t="s">
        <v>881</v>
      </c>
      <c r="E155" s="1" t="s">
        <v>713</v>
      </c>
      <c r="F155" s="18">
        <v>0</v>
      </c>
      <c r="G155" s="18">
        <v>0</v>
      </c>
      <c r="H155" s="18">
        <v>0</v>
      </c>
      <c r="I155" s="18">
        <v>0</v>
      </c>
      <c r="J155" s="19">
        <v>1</v>
      </c>
      <c r="K155" s="19">
        <v>0</v>
      </c>
      <c r="L155" s="19">
        <v>0</v>
      </c>
      <c r="M155" s="19">
        <v>0</v>
      </c>
      <c r="N155" s="18">
        <v>1</v>
      </c>
      <c r="O155" s="18">
        <v>0</v>
      </c>
    </row>
    <row r="156" spans="1:15" x14ac:dyDescent="0.25">
      <c r="A156" s="1">
        <v>16</v>
      </c>
      <c r="B156" s="1" t="s">
        <v>300</v>
      </c>
      <c r="C156" s="7" t="s">
        <v>882</v>
      </c>
      <c r="D156" s="7" t="s">
        <v>883</v>
      </c>
      <c r="E156" s="1" t="s">
        <v>714</v>
      </c>
      <c r="F156" s="18">
        <v>0</v>
      </c>
      <c r="G156" s="18">
        <v>1</v>
      </c>
      <c r="H156" s="18">
        <v>0</v>
      </c>
      <c r="I156" s="18">
        <v>0</v>
      </c>
      <c r="J156" s="19">
        <v>1</v>
      </c>
      <c r="K156" s="19">
        <v>1</v>
      </c>
      <c r="L156" s="19">
        <v>1</v>
      </c>
      <c r="M156" s="19">
        <v>0</v>
      </c>
      <c r="N156" s="18">
        <v>1</v>
      </c>
      <c r="O156" s="18">
        <v>0</v>
      </c>
    </row>
    <row r="157" spans="1:15" x14ac:dyDescent="0.25">
      <c r="A157" s="1">
        <v>16</v>
      </c>
      <c r="B157" s="1" t="s">
        <v>300</v>
      </c>
      <c r="C157" s="7" t="s">
        <v>884</v>
      </c>
      <c r="D157" s="7" t="s">
        <v>885</v>
      </c>
      <c r="E157" s="1" t="s">
        <v>715</v>
      </c>
      <c r="F157" s="18">
        <v>0</v>
      </c>
      <c r="G157" s="18">
        <v>1</v>
      </c>
      <c r="H157" s="18">
        <v>0</v>
      </c>
      <c r="I157" s="18">
        <v>0</v>
      </c>
      <c r="J157" s="19">
        <v>1</v>
      </c>
      <c r="K157" s="19">
        <v>0</v>
      </c>
      <c r="L157" s="19">
        <v>1</v>
      </c>
      <c r="M157" s="19">
        <v>0</v>
      </c>
      <c r="N157" s="18">
        <v>1</v>
      </c>
      <c r="O157" s="18">
        <v>0</v>
      </c>
    </row>
    <row r="158" spans="1:15" x14ac:dyDescent="0.25">
      <c r="A158" s="1">
        <v>16</v>
      </c>
      <c r="B158" s="1" t="s">
        <v>300</v>
      </c>
      <c r="C158" s="7" t="s">
        <v>886</v>
      </c>
      <c r="D158" s="7" t="s">
        <v>887</v>
      </c>
      <c r="E158" s="1" t="s">
        <v>718</v>
      </c>
      <c r="F158" s="18">
        <v>0</v>
      </c>
      <c r="G158" s="19">
        <v>0</v>
      </c>
      <c r="H158" s="19">
        <v>0</v>
      </c>
      <c r="I158" s="18">
        <v>0</v>
      </c>
      <c r="J158" s="19">
        <v>1</v>
      </c>
      <c r="K158" s="19">
        <v>0</v>
      </c>
      <c r="L158" s="19">
        <v>1</v>
      </c>
      <c r="M158" s="19">
        <v>0</v>
      </c>
      <c r="N158" s="18">
        <v>1</v>
      </c>
      <c r="O158" s="18">
        <v>0</v>
      </c>
    </row>
    <row r="159" spans="1:15" x14ac:dyDescent="0.25">
      <c r="A159" s="1">
        <v>16</v>
      </c>
      <c r="B159" s="1" t="s">
        <v>300</v>
      </c>
      <c r="C159" s="7" t="s">
        <v>888</v>
      </c>
      <c r="D159" s="7" t="s">
        <v>889</v>
      </c>
      <c r="E159" s="1" t="s">
        <v>1108</v>
      </c>
      <c r="F159" s="18">
        <v>0</v>
      </c>
      <c r="G159" s="19">
        <v>1</v>
      </c>
      <c r="H159" s="19">
        <v>0</v>
      </c>
      <c r="I159" s="18">
        <v>0</v>
      </c>
      <c r="J159" s="19">
        <v>1</v>
      </c>
      <c r="K159" s="19">
        <v>0</v>
      </c>
      <c r="L159" s="19">
        <v>1</v>
      </c>
      <c r="M159" s="19">
        <v>0</v>
      </c>
      <c r="N159" s="18">
        <v>0</v>
      </c>
      <c r="O159" s="18">
        <v>0</v>
      </c>
    </row>
    <row r="160" spans="1:15" x14ac:dyDescent="0.25">
      <c r="A160" s="1">
        <v>16</v>
      </c>
      <c r="B160" s="1" t="s">
        <v>311</v>
      </c>
      <c r="C160" s="7" t="s">
        <v>890</v>
      </c>
      <c r="D160" s="7" t="s">
        <v>891</v>
      </c>
      <c r="E160" s="1" t="s">
        <v>1109</v>
      </c>
      <c r="F160" s="18">
        <v>0</v>
      </c>
      <c r="G160" s="19">
        <v>0</v>
      </c>
      <c r="H160" s="19">
        <v>0</v>
      </c>
      <c r="I160" s="18">
        <v>0</v>
      </c>
      <c r="J160" s="19">
        <v>1</v>
      </c>
      <c r="K160" s="19">
        <v>0</v>
      </c>
      <c r="L160" s="19">
        <v>1</v>
      </c>
      <c r="M160" s="19">
        <v>0</v>
      </c>
      <c r="N160" s="18">
        <v>1</v>
      </c>
      <c r="O160" s="18">
        <v>0</v>
      </c>
    </row>
    <row r="161" spans="1:15" x14ac:dyDescent="0.25">
      <c r="A161" s="1">
        <v>16</v>
      </c>
      <c r="B161" s="1" t="s">
        <v>311</v>
      </c>
      <c r="C161" s="7" t="s">
        <v>892</v>
      </c>
      <c r="D161" s="7" t="s">
        <v>893</v>
      </c>
      <c r="E161" s="1" t="s">
        <v>1110</v>
      </c>
      <c r="F161" s="18">
        <v>0</v>
      </c>
      <c r="G161" s="19">
        <v>0</v>
      </c>
      <c r="H161" s="19">
        <v>0</v>
      </c>
      <c r="I161" s="18">
        <v>0</v>
      </c>
      <c r="J161" s="19">
        <v>1</v>
      </c>
      <c r="K161" s="19">
        <v>0</v>
      </c>
      <c r="L161" s="19">
        <v>1</v>
      </c>
      <c r="M161" s="19">
        <v>0</v>
      </c>
      <c r="N161" s="18">
        <v>1</v>
      </c>
      <c r="O161" s="18">
        <v>0</v>
      </c>
    </row>
    <row r="162" spans="1:15" x14ac:dyDescent="0.25">
      <c r="A162" s="1">
        <v>16</v>
      </c>
      <c r="B162" s="1" t="s">
        <v>311</v>
      </c>
      <c r="C162" s="7" t="s">
        <v>894</v>
      </c>
      <c r="D162" s="7" t="s">
        <v>895</v>
      </c>
      <c r="E162" s="1" t="s">
        <v>1111</v>
      </c>
      <c r="F162" s="18">
        <v>0</v>
      </c>
      <c r="G162" s="19">
        <v>0</v>
      </c>
      <c r="H162" s="19">
        <v>0</v>
      </c>
      <c r="I162" s="18">
        <v>0</v>
      </c>
      <c r="J162" s="19">
        <v>1</v>
      </c>
      <c r="K162" s="19">
        <v>0</v>
      </c>
      <c r="L162" s="19">
        <v>1</v>
      </c>
      <c r="M162" s="19">
        <v>0</v>
      </c>
      <c r="N162" s="18">
        <v>1</v>
      </c>
      <c r="O162" s="18">
        <v>0</v>
      </c>
    </row>
    <row r="163" spans="1:15" x14ac:dyDescent="0.25">
      <c r="A163" s="1">
        <v>16</v>
      </c>
      <c r="B163" s="1" t="s">
        <v>311</v>
      </c>
      <c r="C163" s="7" t="s">
        <v>896</v>
      </c>
      <c r="D163" s="7" t="s">
        <v>897</v>
      </c>
      <c r="E163" s="1" t="s">
        <v>1112</v>
      </c>
      <c r="F163" s="18">
        <v>0</v>
      </c>
      <c r="G163" s="19">
        <v>1</v>
      </c>
      <c r="H163" s="19">
        <v>0</v>
      </c>
      <c r="I163" s="18">
        <v>0</v>
      </c>
      <c r="J163" s="19">
        <v>1</v>
      </c>
      <c r="K163" s="19">
        <v>0</v>
      </c>
      <c r="L163" s="19">
        <v>1</v>
      </c>
      <c r="M163" s="19">
        <v>0</v>
      </c>
      <c r="N163" s="18">
        <v>1</v>
      </c>
      <c r="O163" s="18">
        <v>0</v>
      </c>
    </row>
    <row r="164" spans="1:15" x14ac:dyDescent="0.25">
      <c r="A164" s="1">
        <v>16</v>
      </c>
      <c r="B164" s="1" t="s">
        <v>311</v>
      </c>
      <c r="C164" s="7" t="s">
        <v>898</v>
      </c>
      <c r="D164" s="7" t="s">
        <v>899</v>
      </c>
      <c r="E164" s="1" t="s">
        <v>1113</v>
      </c>
      <c r="F164" s="18">
        <v>0</v>
      </c>
      <c r="G164" s="19">
        <v>0</v>
      </c>
      <c r="H164" s="19">
        <v>0</v>
      </c>
      <c r="I164" s="18">
        <v>0</v>
      </c>
      <c r="J164" s="19">
        <v>0</v>
      </c>
      <c r="K164" s="19">
        <v>0</v>
      </c>
      <c r="L164" s="19">
        <v>1</v>
      </c>
      <c r="M164" s="19">
        <v>0</v>
      </c>
      <c r="N164" s="18">
        <v>1</v>
      </c>
      <c r="O164" s="18">
        <v>0</v>
      </c>
    </row>
    <row r="165" spans="1:15" x14ac:dyDescent="0.25">
      <c r="A165" s="1">
        <v>16</v>
      </c>
      <c r="B165" s="1" t="s">
        <v>311</v>
      </c>
      <c r="C165" s="7" t="s">
        <v>900</v>
      </c>
      <c r="D165" s="7" t="s">
        <v>901</v>
      </c>
      <c r="E165" s="1" t="s">
        <v>1114</v>
      </c>
      <c r="F165" s="18">
        <v>0</v>
      </c>
      <c r="G165" s="19">
        <v>0</v>
      </c>
      <c r="H165" s="19">
        <v>0</v>
      </c>
      <c r="I165" s="18">
        <v>0</v>
      </c>
      <c r="J165" s="19">
        <v>1</v>
      </c>
      <c r="K165" s="19">
        <v>0</v>
      </c>
      <c r="L165" s="19">
        <v>1</v>
      </c>
      <c r="M165" s="19">
        <v>0</v>
      </c>
      <c r="N165" s="18">
        <v>1</v>
      </c>
      <c r="O165" s="18">
        <v>0</v>
      </c>
    </row>
    <row r="166" spans="1:15" x14ac:dyDescent="0.25">
      <c r="A166" s="1">
        <v>17</v>
      </c>
      <c r="B166" s="1" t="s">
        <v>311</v>
      </c>
      <c r="C166" s="7" t="s">
        <v>902</v>
      </c>
      <c r="D166" s="7" t="s">
        <v>903</v>
      </c>
      <c r="E166" s="1" t="s">
        <v>1115</v>
      </c>
      <c r="F166" s="18">
        <v>0</v>
      </c>
      <c r="G166" s="19">
        <v>0</v>
      </c>
      <c r="H166" s="19">
        <v>0</v>
      </c>
      <c r="I166" s="18">
        <v>0</v>
      </c>
      <c r="J166" s="19">
        <v>0</v>
      </c>
      <c r="K166" s="19">
        <v>0</v>
      </c>
      <c r="L166" s="19">
        <v>1</v>
      </c>
      <c r="M166" s="19">
        <v>0</v>
      </c>
      <c r="N166" s="18">
        <v>1</v>
      </c>
      <c r="O166" s="18">
        <v>0</v>
      </c>
    </row>
    <row r="167" spans="1:15" ht="15.75" x14ac:dyDescent="0.25">
      <c r="A167" s="1"/>
      <c r="B167" s="1"/>
      <c r="C167" s="7"/>
      <c r="D167" s="7"/>
      <c r="E167" s="33" t="s">
        <v>1342</v>
      </c>
      <c r="F167" s="28">
        <f>SUM(F151:F166)*100/16</f>
        <v>0</v>
      </c>
      <c r="G167" s="28">
        <f t="shared" ref="G167:O167" si="15">SUM(G151:G166)*100/16</f>
        <v>25</v>
      </c>
      <c r="H167" s="28">
        <f t="shared" si="15"/>
        <v>0</v>
      </c>
      <c r="I167" s="28">
        <f t="shared" si="15"/>
        <v>0</v>
      </c>
      <c r="J167" s="28">
        <f t="shared" si="15"/>
        <v>68.75</v>
      </c>
      <c r="K167" s="28">
        <f t="shared" si="15"/>
        <v>6.25</v>
      </c>
      <c r="L167" s="28">
        <f t="shared" si="15"/>
        <v>81.25</v>
      </c>
      <c r="M167" s="28">
        <f t="shared" si="15"/>
        <v>0</v>
      </c>
      <c r="N167" s="28">
        <f t="shared" si="15"/>
        <v>75</v>
      </c>
      <c r="O167" s="28">
        <f t="shared" si="15"/>
        <v>0</v>
      </c>
    </row>
    <row r="168" spans="1:15" x14ac:dyDescent="0.25">
      <c r="A168" s="10"/>
      <c r="B168" s="10"/>
      <c r="C168" s="10"/>
      <c r="D168" s="10"/>
      <c r="E168" s="1"/>
      <c r="F168" s="18"/>
      <c r="G168" s="18"/>
      <c r="H168" s="18"/>
      <c r="I168" s="18"/>
      <c r="J168" s="19"/>
      <c r="K168" s="19"/>
      <c r="L168" s="19"/>
      <c r="M168" s="19"/>
      <c r="N168" s="18"/>
      <c r="O168" s="18"/>
    </row>
    <row r="169" spans="1:15" x14ac:dyDescent="0.25">
      <c r="A169" s="1">
        <v>17</v>
      </c>
      <c r="B169" s="1" t="s">
        <v>315</v>
      </c>
      <c r="C169" s="7" t="s">
        <v>904</v>
      </c>
      <c r="D169" s="7" t="s">
        <v>905</v>
      </c>
      <c r="E169" s="1" t="s">
        <v>1116</v>
      </c>
      <c r="F169" s="18">
        <v>0</v>
      </c>
      <c r="G169" s="19">
        <v>1</v>
      </c>
      <c r="H169" s="19">
        <v>0</v>
      </c>
      <c r="I169" s="19">
        <v>0</v>
      </c>
      <c r="J169" s="19">
        <v>1</v>
      </c>
      <c r="K169" s="19">
        <v>0</v>
      </c>
      <c r="L169" s="19">
        <v>1</v>
      </c>
      <c r="M169" s="19">
        <v>0</v>
      </c>
      <c r="N169" s="18">
        <v>1</v>
      </c>
      <c r="O169" s="18">
        <v>0</v>
      </c>
    </row>
    <row r="170" spans="1:15" x14ac:dyDescent="0.25">
      <c r="A170" s="1">
        <v>17</v>
      </c>
      <c r="B170" s="1" t="s">
        <v>315</v>
      </c>
      <c r="C170" s="7" t="s">
        <v>907</v>
      </c>
      <c r="D170" s="7" t="s">
        <v>906</v>
      </c>
      <c r="E170" s="1" t="s">
        <v>1117</v>
      </c>
      <c r="F170" s="18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8">
        <v>1</v>
      </c>
      <c r="O170" s="18">
        <v>0</v>
      </c>
    </row>
    <row r="171" spans="1:15" x14ac:dyDescent="0.25">
      <c r="A171" s="1">
        <v>17</v>
      </c>
      <c r="B171" s="1" t="s">
        <v>315</v>
      </c>
      <c r="C171" s="7" t="s">
        <v>909</v>
      </c>
      <c r="D171" s="7" t="s">
        <v>908</v>
      </c>
      <c r="E171" s="1" t="s">
        <v>1118</v>
      </c>
      <c r="F171" s="18">
        <v>0</v>
      </c>
      <c r="G171" s="19">
        <v>0</v>
      </c>
      <c r="H171" s="19">
        <v>0</v>
      </c>
      <c r="I171" s="19">
        <v>0</v>
      </c>
      <c r="J171" s="19">
        <v>1</v>
      </c>
      <c r="K171" s="19">
        <v>0</v>
      </c>
      <c r="L171" s="19">
        <v>1</v>
      </c>
      <c r="M171" s="19">
        <v>0</v>
      </c>
      <c r="N171" s="18">
        <v>1</v>
      </c>
      <c r="O171" s="18">
        <v>0</v>
      </c>
    </row>
    <row r="172" spans="1:15" ht="15.75" x14ac:dyDescent="0.25">
      <c r="A172" s="1"/>
      <c r="B172" s="1"/>
      <c r="C172" s="7"/>
      <c r="D172" s="7"/>
      <c r="E172" s="33" t="s">
        <v>1342</v>
      </c>
      <c r="F172" s="28">
        <f>SUM(F169:F171)*100/3</f>
        <v>0</v>
      </c>
      <c r="G172" s="28">
        <f t="shared" ref="G172:O172" si="16">SUM(G169:G171)*100/3</f>
        <v>33.333333333333336</v>
      </c>
      <c r="H172" s="28">
        <f t="shared" si="16"/>
        <v>0</v>
      </c>
      <c r="I172" s="28">
        <f t="shared" si="16"/>
        <v>0</v>
      </c>
      <c r="J172" s="28">
        <f t="shared" si="16"/>
        <v>66.666666666666671</v>
      </c>
      <c r="K172" s="28">
        <f t="shared" si="16"/>
        <v>0</v>
      </c>
      <c r="L172" s="28">
        <f t="shared" si="16"/>
        <v>66.666666666666671</v>
      </c>
      <c r="M172" s="28">
        <f t="shared" si="16"/>
        <v>0</v>
      </c>
      <c r="N172" s="28">
        <f t="shared" si="16"/>
        <v>100</v>
      </c>
      <c r="O172" s="28">
        <f t="shared" si="16"/>
        <v>0</v>
      </c>
    </row>
    <row r="173" spans="1:15" x14ac:dyDescent="0.25">
      <c r="A173" s="10"/>
      <c r="B173" s="10"/>
      <c r="C173" s="10"/>
      <c r="D173" s="10"/>
    </row>
    <row r="174" spans="1:15" x14ac:dyDescent="0.25">
      <c r="A174" s="1">
        <v>18</v>
      </c>
      <c r="B174" s="1" t="s">
        <v>330</v>
      </c>
      <c r="C174" s="7" t="s">
        <v>932</v>
      </c>
      <c r="D174" s="7" t="s">
        <v>933</v>
      </c>
      <c r="E174" s="1" t="s">
        <v>1119</v>
      </c>
      <c r="F174" s="18">
        <v>0</v>
      </c>
      <c r="G174" s="19">
        <v>0</v>
      </c>
      <c r="H174" s="19">
        <v>0</v>
      </c>
      <c r="I174" s="19">
        <v>0</v>
      </c>
      <c r="J174" s="19">
        <v>1</v>
      </c>
      <c r="K174" s="19">
        <v>0</v>
      </c>
      <c r="L174" s="19">
        <v>1</v>
      </c>
      <c r="M174" s="19">
        <v>1</v>
      </c>
      <c r="N174" s="18">
        <v>1</v>
      </c>
      <c r="O174" s="18">
        <v>0</v>
      </c>
    </row>
    <row r="175" spans="1:15" x14ac:dyDescent="0.25">
      <c r="A175" s="1">
        <v>18</v>
      </c>
      <c r="B175" s="1" t="s">
        <v>330</v>
      </c>
      <c r="C175" s="7" t="s">
        <v>934</v>
      </c>
      <c r="D175" s="7" t="s">
        <v>935</v>
      </c>
      <c r="E175" s="1" t="s">
        <v>1120</v>
      </c>
      <c r="F175" s="18">
        <v>0</v>
      </c>
      <c r="G175" s="19">
        <v>1</v>
      </c>
      <c r="H175" s="19">
        <v>0</v>
      </c>
      <c r="I175" s="19">
        <v>0</v>
      </c>
      <c r="J175" s="19">
        <v>1</v>
      </c>
      <c r="K175" s="19">
        <v>0</v>
      </c>
      <c r="L175" s="19">
        <v>1</v>
      </c>
      <c r="M175" s="19">
        <v>1</v>
      </c>
      <c r="N175" s="18">
        <v>1</v>
      </c>
      <c r="O175" s="18">
        <v>0</v>
      </c>
    </row>
    <row r="176" spans="1:15" x14ac:dyDescent="0.25">
      <c r="A176" s="1">
        <v>18</v>
      </c>
      <c r="B176" s="1" t="s">
        <v>330</v>
      </c>
      <c r="C176" s="7" t="s">
        <v>936</v>
      </c>
      <c r="D176" s="7" t="s">
        <v>937</v>
      </c>
      <c r="E176" s="1" t="s">
        <v>1121</v>
      </c>
      <c r="F176" s="18">
        <v>0</v>
      </c>
      <c r="G176" s="19">
        <v>1</v>
      </c>
      <c r="H176" s="19">
        <v>0</v>
      </c>
      <c r="I176" s="19">
        <v>0</v>
      </c>
      <c r="J176" s="19">
        <v>1</v>
      </c>
      <c r="K176" s="19">
        <v>0</v>
      </c>
      <c r="L176" s="19">
        <v>1</v>
      </c>
      <c r="M176" s="19">
        <v>1</v>
      </c>
      <c r="N176" s="18">
        <v>1</v>
      </c>
      <c r="O176" s="18">
        <v>0</v>
      </c>
    </row>
    <row r="177" spans="1:15" x14ac:dyDescent="0.25">
      <c r="A177" s="1">
        <v>18</v>
      </c>
      <c r="B177" s="1" t="s">
        <v>330</v>
      </c>
      <c r="C177" s="7" t="s">
        <v>938</v>
      </c>
      <c r="D177" s="7" t="s">
        <v>939</v>
      </c>
      <c r="E177" s="1" t="s">
        <v>1122</v>
      </c>
      <c r="F177" s="18">
        <v>0</v>
      </c>
      <c r="G177" s="19">
        <v>1</v>
      </c>
      <c r="H177" s="19">
        <v>0</v>
      </c>
      <c r="I177" s="19">
        <v>0</v>
      </c>
      <c r="J177" s="19">
        <v>1</v>
      </c>
      <c r="K177" s="19">
        <v>0</v>
      </c>
      <c r="L177" s="19">
        <v>1</v>
      </c>
      <c r="M177" s="19">
        <v>1</v>
      </c>
      <c r="N177" s="18">
        <v>0</v>
      </c>
      <c r="O177" s="18">
        <v>0</v>
      </c>
    </row>
    <row r="178" spans="1:15" x14ac:dyDescent="0.25">
      <c r="A178" s="1">
        <v>18</v>
      </c>
      <c r="B178" s="1" t="s">
        <v>330</v>
      </c>
      <c r="C178" s="7" t="s">
        <v>940</v>
      </c>
      <c r="D178" s="7" t="s">
        <v>941</v>
      </c>
      <c r="E178" s="1" t="s">
        <v>1123</v>
      </c>
      <c r="F178" s="18">
        <v>0</v>
      </c>
      <c r="G178" s="19">
        <v>1</v>
      </c>
      <c r="H178" s="19">
        <v>0</v>
      </c>
      <c r="I178" s="19">
        <v>0</v>
      </c>
      <c r="J178" s="19">
        <v>1</v>
      </c>
      <c r="K178" s="19">
        <v>0</v>
      </c>
      <c r="L178" s="19">
        <v>1</v>
      </c>
      <c r="M178" s="19">
        <v>0</v>
      </c>
      <c r="N178" s="18">
        <v>1</v>
      </c>
      <c r="O178" s="18">
        <v>0</v>
      </c>
    </row>
    <row r="179" spans="1:15" x14ac:dyDescent="0.25">
      <c r="A179" s="1">
        <v>18</v>
      </c>
      <c r="B179" s="1" t="s">
        <v>330</v>
      </c>
      <c r="C179" s="7" t="s">
        <v>942</v>
      </c>
      <c r="D179" s="7" t="s">
        <v>943</v>
      </c>
      <c r="E179" s="1" t="s">
        <v>1124</v>
      </c>
      <c r="F179" s="18">
        <v>0</v>
      </c>
      <c r="G179" s="19">
        <v>1</v>
      </c>
      <c r="H179" s="19">
        <v>0</v>
      </c>
      <c r="I179" s="19">
        <v>0</v>
      </c>
      <c r="J179" s="19">
        <v>1</v>
      </c>
      <c r="K179" s="19">
        <v>0</v>
      </c>
      <c r="L179" s="19">
        <v>1</v>
      </c>
      <c r="M179" s="19">
        <v>1</v>
      </c>
      <c r="N179" s="18">
        <v>1</v>
      </c>
      <c r="O179" s="18">
        <v>0</v>
      </c>
    </row>
    <row r="180" spans="1:15" x14ac:dyDescent="0.25">
      <c r="A180" s="1">
        <v>18</v>
      </c>
      <c r="B180" s="1" t="s">
        <v>330</v>
      </c>
      <c r="C180" s="7" t="s">
        <v>944</v>
      </c>
      <c r="D180" s="7" t="s">
        <v>945</v>
      </c>
      <c r="E180" s="1" t="s">
        <v>1125</v>
      </c>
      <c r="F180" s="18">
        <v>0</v>
      </c>
      <c r="G180" s="19">
        <v>1</v>
      </c>
      <c r="H180" s="19">
        <v>0</v>
      </c>
      <c r="I180" s="19">
        <v>0</v>
      </c>
      <c r="J180" s="19">
        <v>1</v>
      </c>
      <c r="K180" s="19">
        <v>0</v>
      </c>
      <c r="L180" s="19">
        <v>1</v>
      </c>
      <c r="M180" s="19">
        <v>1</v>
      </c>
      <c r="N180" s="18">
        <v>1</v>
      </c>
      <c r="O180" s="18">
        <v>0</v>
      </c>
    </row>
    <row r="181" spans="1:15" x14ac:dyDescent="0.25">
      <c r="A181" s="1">
        <v>18</v>
      </c>
      <c r="B181" s="1" t="s">
        <v>330</v>
      </c>
      <c r="C181" s="7" t="s">
        <v>946</v>
      </c>
      <c r="D181" s="7" t="s">
        <v>947</v>
      </c>
      <c r="E181" s="1" t="s">
        <v>1126</v>
      </c>
      <c r="F181" s="18">
        <v>0</v>
      </c>
      <c r="G181" s="19">
        <v>1</v>
      </c>
      <c r="H181" s="19">
        <v>0</v>
      </c>
      <c r="I181" s="19">
        <v>0</v>
      </c>
      <c r="J181" s="19">
        <v>0</v>
      </c>
      <c r="K181" s="19">
        <v>0</v>
      </c>
      <c r="L181" s="19">
        <v>1</v>
      </c>
      <c r="M181" s="19">
        <v>0</v>
      </c>
      <c r="N181" s="18">
        <v>1</v>
      </c>
      <c r="O181" s="18">
        <v>1</v>
      </c>
    </row>
    <row r="182" spans="1:15" x14ac:dyDescent="0.25">
      <c r="A182" s="1">
        <v>18</v>
      </c>
      <c r="B182" s="1" t="s">
        <v>330</v>
      </c>
      <c r="C182" s="7" t="s">
        <v>948</v>
      </c>
      <c r="D182" s="7" t="s">
        <v>949</v>
      </c>
      <c r="E182" s="1" t="s">
        <v>1127</v>
      </c>
      <c r="F182" s="18">
        <v>0</v>
      </c>
      <c r="G182" s="19">
        <v>1</v>
      </c>
      <c r="H182" s="19">
        <v>0</v>
      </c>
      <c r="I182" s="19">
        <v>0</v>
      </c>
      <c r="J182" s="19">
        <v>1</v>
      </c>
      <c r="K182" s="19">
        <v>0</v>
      </c>
      <c r="L182" s="19">
        <v>1</v>
      </c>
      <c r="M182" s="19">
        <v>1</v>
      </c>
      <c r="N182" s="18">
        <v>0</v>
      </c>
      <c r="O182" s="18">
        <v>1</v>
      </c>
    </row>
    <row r="183" spans="1:15" x14ac:dyDescent="0.25">
      <c r="A183" s="1">
        <v>18</v>
      </c>
      <c r="B183" s="1" t="s">
        <v>330</v>
      </c>
      <c r="C183" s="7" t="s">
        <v>950</v>
      </c>
      <c r="D183" s="7" t="s">
        <v>951</v>
      </c>
      <c r="E183" s="1" t="s">
        <v>1128</v>
      </c>
      <c r="F183" s="18">
        <v>0</v>
      </c>
      <c r="G183" s="18">
        <v>1</v>
      </c>
      <c r="H183" s="18">
        <v>0</v>
      </c>
      <c r="I183" s="18">
        <v>0</v>
      </c>
      <c r="J183" s="19">
        <v>0</v>
      </c>
      <c r="K183" s="19">
        <v>0</v>
      </c>
      <c r="L183" s="19">
        <v>1</v>
      </c>
      <c r="M183" s="19">
        <v>0</v>
      </c>
      <c r="N183" s="18">
        <v>0</v>
      </c>
      <c r="O183" s="18">
        <v>1</v>
      </c>
    </row>
    <row r="184" spans="1:15" ht="15.75" x14ac:dyDescent="0.25">
      <c r="A184" s="1"/>
      <c r="B184" s="1"/>
      <c r="C184" s="7"/>
      <c r="D184" s="7"/>
      <c r="E184" s="33" t="s">
        <v>1342</v>
      </c>
      <c r="F184" s="28">
        <f>SUM(F174:F183)*100/10</f>
        <v>0</v>
      </c>
      <c r="G184" s="28">
        <f t="shared" ref="G184:O184" si="17">SUM(G174:G183)*100/10</f>
        <v>90</v>
      </c>
      <c r="H184" s="28">
        <f t="shared" si="17"/>
        <v>0</v>
      </c>
      <c r="I184" s="28">
        <f t="shared" si="17"/>
        <v>0</v>
      </c>
      <c r="J184" s="28">
        <f t="shared" si="17"/>
        <v>80</v>
      </c>
      <c r="K184" s="28">
        <f t="shared" si="17"/>
        <v>0</v>
      </c>
      <c r="L184" s="28">
        <f t="shared" si="17"/>
        <v>100</v>
      </c>
      <c r="M184" s="28">
        <f t="shared" si="17"/>
        <v>70</v>
      </c>
      <c r="N184" s="28">
        <f t="shared" si="17"/>
        <v>70</v>
      </c>
      <c r="O184" s="28">
        <f t="shared" si="17"/>
        <v>30</v>
      </c>
    </row>
    <row r="185" spans="1:15" x14ac:dyDescent="0.25">
      <c r="A185" s="10"/>
      <c r="B185" s="10"/>
      <c r="C185" s="10"/>
      <c r="D185" s="10"/>
    </row>
    <row r="186" spans="1:15" x14ac:dyDescent="0.25">
      <c r="A186" s="1">
        <v>19</v>
      </c>
      <c r="B186" s="1" t="s">
        <v>0</v>
      </c>
      <c r="C186" s="7" t="s">
        <v>910</v>
      </c>
      <c r="D186" s="7" t="s">
        <v>911</v>
      </c>
      <c r="E186" s="1" t="s">
        <v>1129</v>
      </c>
      <c r="F186" s="18">
        <v>0</v>
      </c>
      <c r="G186" s="18">
        <v>0</v>
      </c>
      <c r="H186" s="18">
        <v>0</v>
      </c>
      <c r="I186" s="18">
        <v>0</v>
      </c>
      <c r="J186" s="19">
        <v>0</v>
      </c>
      <c r="K186" s="19">
        <v>0</v>
      </c>
      <c r="L186" s="19">
        <v>0</v>
      </c>
      <c r="M186" s="19">
        <v>0</v>
      </c>
      <c r="N186" s="18">
        <v>0</v>
      </c>
      <c r="O186" s="18">
        <v>0</v>
      </c>
    </row>
    <row r="187" spans="1:15" x14ac:dyDescent="0.25">
      <c r="A187" s="1">
        <v>19</v>
      </c>
      <c r="B187" s="1" t="s">
        <v>0</v>
      </c>
      <c r="C187" s="7" t="s">
        <v>912</v>
      </c>
      <c r="D187" s="7" t="s">
        <v>913</v>
      </c>
      <c r="E187" s="1" t="s">
        <v>1130</v>
      </c>
      <c r="F187" s="18">
        <v>0</v>
      </c>
      <c r="G187" s="18">
        <v>0</v>
      </c>
      <c r="H187" s="18">
        <v>0</v>
      </c>
      <c r="I187" s="18">
        <v>0</v>
      </c>
      <c r="J187" s="19">
        <v>0</v>
      </c>
      <c r="K187" s="19">
        <v>0</v>
      </c>
      <c r="L187" s="19">
        <v>0</v>
      </c>
      <c r="M187" s="19">
        <v>0</v>
      </c>
      <c r="N187" s="18">
        <v>0</v>
      </c>
      <c r="O187" s="18">
        <v>0</v>
      </c>
    </row>
    <row r="188" spans="1:15" x14ac:dyDescent="0.25">
      <c r="A188" s="1">
        <v>19</v>
      </c>
      <c r="B188" s="1" t="s">
        <v>0</v>
      </c>
      <c r="C188" s="7" t="s">
        <v>914</v>
      </c>
      <c r="D188" s="7" t="s">
        <v>915</v>
      </c>
      <c r="E188" s="1" t="s">
        <v>1131</v>
      </c>
      <c r="F188" s="18">
        <v>0</v>
      </c>
      <c r="G188" s="18">
        <v>0</v>
      </c>
      <c r="H188" s="18">
        <v>0</v>
      </c>
      <c r="I188" s="18">
        <v>0</v>
      </c>
      <c r="J188" s="19">
        <v>0</v>
      </c>
      <c r="K188" s="19">
        <v>0</v>
      </c>
      <c r="L188" s="19">
        <v>0</v>
      </c>
      <c r="M188" s="19">
        <v>0</v>
      </c>
      <c r="N188" s="18">
        <v>0</v>
      </c>
      <c r="O188" s="18">
        <v>0</v>
      </c>
    </row>
    <row r="189" spans="1:15" x14ac:dyDescent="0.25">
      <c r="A189" s="1">
        <v>19</v>
      </c>
      <c r="B189" s="1" t="s">
        <v>0</v>
      </c>
      <c r="C189" s="7" t="s">
        <v>916</v>
      </c>
      <c r="D189" s="7" t="s">
        <v>917</v>
      </c>
      <c r="E189" s="1" t="s">
        <v>1132</v>
      </c>
      <c r="F189" s="18">
        <v>0</v>
      </c>
      <c r="G189" s="18">
        <v>0</v>
      </c>
      <c r="H189" s="18">
        <v>0</v>
      </c>
      <c r="I189" s="18">
        <v>0</v>
      </c>
      <c r="J189" s="19">
        <v>0</v>
      </c>
      <c r="K189" s="19">
        <v>0</v>
      </c>
      <c r="L189" s="19">
        <v>1</v>
      </c>
      <c r="M189" s="19">
        <v>0</v>
      </c>
      <c r="N189" s="18">
        <v>0</v>
      </c>
      <c r="O189" s="18">
        <v>0</v>
      </c>
    </row>
    <row r="190" spans="1:15" x14ac:dyDescent="0.25">
      <c r="A190" s="1">
        <v>19</v>
      </c>
      <c r="B190" s="1" t="s">
        <v>0</v>
      </c>
      <c r="C190" s="7" t="s">
        <v>918</v>
      </c>
      <c r="D190" s="7" t="s">
        <v>919</v>
      </c>
      <c r="E190" s="1" t="s">
        <v>1133</v>
      </c>
      <c r="F190" s="18">
        <v>0</v>
      </c>
      <c r="G190" s="18">
        <v>0</v>
      </c>
      <c r="H190" s="18">
        <v>0</v>
      </c>
      <c r="I190" s="18">
        <v>0</v>
      </c>
      <c r="J190" s="19">
        <v>0</v>
      </c>
      <c r="K190" s="19">
        <v>0</v>
      </c>
      <c r="L190" s="19">
        <v>0</v>
      </c>
      <c r="M190" s="19">
        <v>0</v>
      </c>
      <c r="N190" s="18">
        <v>0</v>
      </c>
      <c r="O190" s="18">
        <v>0</v>
      </c>
    </row>
    <row r="191" spans="1:15" x14ac:dyDescent="0.25">
      <c r="A191" s="1">
        <v>19</v>
      </c>
      <c r="B191" s="1" t="s">
        <v>0</v>
      </c>
      <c r="C191" s="7" t="s">
        <v>920</v>
      </c>
      <c r="D191" s="7" t="s">
        <v>921</v>
      </c>
      <c r="E191" s="1" t="s">
        <v>1134</v>
      </c>
      <c r="F191" s="18">
        <v>0</v>
      </c>
      <c r="G191" s="18">
        <v>0</v>
      </c>
      <c r="H191" s="18">
        <v>0</v>
      </c>
      <c r="I191" s="18">
        <v>0</v>
      </c>
      <c r="J191" s="19">
        <v>0</v>
      </c>
      <c r="K191" s="19">
        <v>0</v>
      </c>
      <c r="L191" s="19">
        <v>0</v>
      </c>
      <c r="M191" s="19">
        <v>0</v>
      </c>
      <c r="N191" s="18">
        <v>0</v>
      </c>
      <c r="O191" s="18">
        <v>0</v>
      </c>
    </row>
    <row r="192" spans="1:15" ht="15.75" x14ac:dyDescent="0.25">
      <c r="E192" s="33" t="s">
        <v>1342</v>
      </c>
      <c r="F192" s="28">
        <f>SUM(F186:F191)*100/6</f>
        <v>0</v>
      </c>
      <c r="G192" s="28">
        <f t="shared" ref="G192:O192" si="18">SUM(G186:G191)*100/6</f>
        <v>0</v>
      </c>
      <c r="H192" s="28">
        <f t="shared" si="18"/>
        <v>0</v>
      </c>
      <c r="I192" s="28">
        <f t="shared" si="18"/>
        <v>0</v>
      </c>
      <c r="J192" s="28">
        <f t="shared" si="18"/>
        <v>0</v>
      </c>
      <c r="K192" s="28">
        <f t="shared" si="18"/>
        <v>0</v>
      </c>
      <c r="L192" s="28">
        <f t="shared" si="18"/>
        <v>16.666666666666668</v>
      </c>
      <c r="M192" s="28">
        <f t="shared" si="18"/>
        <v>0</v>
      </c>
      <c r="N192" s="28">
        <f t="shared" si="18"/>
        <v>0</v>
      </c>
      <c r="O192" s="28">
        <f t="shared" si="18"/>
        <v>0</v>
      </c>
    </row>
  </sheetData>
  <mergeCells count="1">
    <mergeCell ref="C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zoomScale="90" zoomScaleNormal="90" workbookViewId="0">
      <pane ySplit="1" topLeftCell="A162" activePane="bottomLeft" state="frozen"/>
      <selection activeCell="G21" sqref="G21"/>
      <selection pane="bottomLeft" activeCell="C166" sqref="C166:D183"/>
    </sheetView>
  </sheetViews>
  <sheetFormatPr baseColWidth="10" defaultRowHeight="15" x14ac:dyDescent="0.25"/>
  <cols>
    <col min="2" max="2" width="14.85546875" bestFit="1" customWidth="1"/>
    <col min="3" max="4" width="13.5703125" bestFit="1" customWidth="1"/>
    <col min="5" max="5" width="14.140625" bestFit="1" customWidth="1"/>
    <col min="6" max="6" width="13.42578125" bestFit="1" customWidth="1"/>
    <col min="11" max="11" width="11.42578125" style="10"/>
    <col min="12" max="12" width="13.42578125" style="10" bestFit="1" customWidth="1"/>
    <col min="13" max="14" width="11.42578125" style="10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7"/>
      <c r="B2" s="7"/>
      <c r="C2" s="7"/>
      <c r="D2" s="7"/>
    </row>
    <row r="3" spans="1:15" x14ac:dyDescent="0.25">
      <c r="A3" s="1">
        <v>1</v>
      </c>
      <c r="B3" s="7" t="s">
        <v>3</v>
      </c>
      <c r="C3" s="7" t="s">
        <v>1282</v>
      </c>
      <c r="D3" s="7" t="s">
        <v>1283</v>
      </c>
      <c r="E3" s="1" t="s">
        <v>503</v>
      </c>
      <c r="F3" s="18">
        <v>0</v>
      </c>
      <c r="G3" s="19">
        <v>1</v>
      </c>
      <c r="H3" s="19">
        <v>1</v>
      </c>
      <c r="I3" s="19">
        <v>1</v>
      </c>
      <c r="J3" s="19">
        <v>0</v>
      </c>
      <c r="K3" s="22">
        <v>0</v>
      </c>
      <c r="L3" s="22">
        <v>1</v>
      </c>
      <c r="M3" s="22">
        <v>0</v>
      </c>
      <c r="N3" s="23">
        <v>0</v>
      </c>
      <c r="O3" s="18">
        <v>0</v>
      </c>
    </row>
    <row r="4" spans="1:15" x14ac:dyDescent="0.25">
      <c r="A4" s="7">
        <v>1</v>
      </c>
      <c r="B4" s="7" t="s">
        <v>3</v>
      </c>
      <c r="C4" s="7" t="s">
        <v>24</v>
      </c>
      <c r="D4" s="7" t="s">
        <v>26</v>
      </c>
      <c r="E4" s="1" t="s">
        <v>504</v>
      </c>
      <c r="F4" s="18">
        <v>0</v>
      </c>
      <c r="G4" s="19">
        <v>1</v>
      </c>
      <c r="H4" s="19">
        <v>0</v>
      </c>
      <c r="I4" s="19">
        <v>0</v>
      </c>
      <c r="J4" s="19">
        <v>0</v>
      </c>
      <c r="K4" s="22">
        <v>0</v>
      </c>
      <c r="L4" s="22">
        <v>1</v>
      </c>
      <c r="M4" s="22">
        <v>0</v>
      </c>
      <c r="N4" s="23">
        <v>0</v>
      </c>
      <c r="O4" s="18">
        <v>0</v>
      </c>
    </row>
    <row r="5" spans="1:15" x14ac:dyDescent="0.25">
      <c r="A5" s="7">
        <v>1</v>
      </c>
      <c r="B5" s="7" t="s">
        <v>3</v>
      </c>
      <c r="C5" s="7" t="s">
        <v>1284</v>
      </c>
      <c r="D5" s="7" t="s">
        <v>1285</v>
      </c>
      <c r="E5" s="1" t="s">
        <v>505</v>
      </c>
      <c r="F5" s="18">
        <v>0</v>
      </c>
      <c r="G5" s="19">
        <v>1</v>
      </c>
      <c r="H5" s="19">
        <v>1</v>
      </c>
      <c r="I5" s="19">
        <v>1</v>
      </c>
      <c r="J5" s="19">
        <v>0</v>
      </c>
      <c r="K5" s="22">
        <v>0</v>
      </c>
      <c r="L5" s="22">
        <v>1</v>
      </c>
      <c r="M5" s="22">
        <v>0</v>
      </c>
      <c r="N5" s="23">
        <v>0</v>
      </c>
      <c r="O5" s="18">
        <v>0</v>
      </c>
    </row>
    <row r="6" spans="1:15" ht="15.75" x14ac:dyDescent="0.25">
      <c r="E6" s="33" t="s">
        <v>1342</v>
      </c>
      <c r="F6" s="28">
        <f>SUM(F3:F5)*100/3</f>
        <v>0</v>
      </c>
      <c r="G6" s="28">
        <f t="shared" ref="G6:O6" si="0">SUM(G3:G5)*100/3</f>
        <v>100</v>
      </c>
      <c r="H6" s="28">
        <f t="shared" si="0"/>
        <v>66.666666666666671</v>
      </c>
      <c r="I6" s="28">
        <f t="shared" si="0"/>
        <v>66.666666666666671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7" spans="1:15" x14ac:dyDescent="0.25">
      <c r="A7" s="7"/>
      <c r="B7" s="7"/>
      <c r="C7" s="7"/>
      <c r="D7" s="7"/>
      <c r="E7" s="1"/>
    </row>
    <row r="8" spans="1:15" x14ac:dyDescent="0.25">
      <c r="A8" s="7"/>
      <c r="B8" s="7"/>
      <c r="C8" s="7"/>
      <c r="D8" s="7"/>
      <c r="E8" s="1"/>
      <c r="F8" s="18"/>
      <c r="G8" s="19"/>
      <c r="H8" s="19"/>
      <c r="I8" s="19"/>
      <c r="J8" s="19"/>
      <c r="K8" s="22"/>
      <c r="L8" s="22"/>
      <c r="M8" s="22"/>
      <c r="N8" s="23"/>
      <c r="O8" s="18"/>
    </row>
    <row r="9" spans="1:15" x14ac:dyDescent="0.25">
      <c r="A9" s="9">
        <v>2</v>
      </c>
      <c r="B9" s="9" t="s">
        <v>30</v>
      </c>
      <c r="C9" s="7" t="s">
        <v>1286</v>
      </c>
      <c r="D9" s="7" t="s">
        <v>1287</v>
      </c>
      <c r="E9" s="1" t="s">
        <v>506</v>
      </c>
      <c r="F9" s="18">
        <v>0</v>
      </c>
      <c r="G9" s="19">
        <v>1</v>
      </c>
      <c r="H9" s="19">
        <v>0</v>
      </c>
      <c r="I9" s="19">
        <v>1</v>
      </c>
      <c r="J9" s="19">
        <v>0</v>
      </c>
      <c r="K9" s="22">
        <v>0</v>
      </c>
      <c r="L9" s="22">
        <v>1</v>
      </c>
      <c r="M9" s="22">
        <v>0</v>
      </c>
      <c r="N9" s="23">
        <v>0</v>
      </c>
      <c r="O9" s="18">
        <v>0</v>
      </c>
    </row>
    <row r="10" spans="1:15" x14ac:dyDescent="0.25">
      <c r="A10" s="9">
        <v>2</v>
      </c>
      <c r="B10" s="9" t="s">
        <v>30</v>
      </c>
      <c r="C10" s="7" t="s">
        <v>41</v>
      </c>
      <c r="D10" s="7" t="s">
        <v>42</v>
      </c>
      <c r="E10" s="1" t="s">
        <v>507</v>
      </c>
      <c r="F10" s="18">
        <v>0</v>
      </c>
      <c r="G10" s="19">
        <v>1</v>
      </c>
      <c r="H10" s="19">
        <v>0</v>
      </c>
      <c r="I10" s="19">
        <v>1</v>
      </c>
      <c r="J10" s="19">
        <v>0</v>
      </c>
      <c r="K10" s="22">
        <v>0</v>
      </c>
      <c r="L10" s="22">
        <v>1</v>
      </c>
      <c r="M10" s="22">
        <v>0</v>
      </c>
      <c r="N10" s="23">
        <v>0</v>
      </c>
      <c r="O10" s="18">
        <v>0</v>
      </c>
    </row>
    <row r="11" spans="1:15" x14ac:dyDescent="0.25">
      <c r="A11" s="9">
        <v>2</v>
      </c>
      <c r="B11" s="9" t="s">
        <v>30</v>
      </c>
      <c r="C11" s="7" t="s">
        <v>43</v>
      </c>
      <c r="D11" s="7" t="s">
        <v>44</v>
      </c>
      <c r="E11" s="1" t="s">
        <v>508</v>
      </c>
      <c r="F11" s="18">
        <v>0</v>
      </c>
      <c r="G11" s="19">
        <v>1</v>
      </c>
      <c r="H11" s="19">
        <v>0</v>
      </c>
      <c r="I11" s="19">
        <v>1</v>
      </c>
      <c r="J11" s="19">
        <v>0</v>
      </c>
      <c r="K11" s="22">
        <v>0</v>
      </c>
      <c r="L11" s="22">
        <v>1</v>
      </c>
      <c r="M11" s="22">
        <v>0</v>
      </c>
      <c r="N11" s="23">
        <v>0</v>
      </c>
      <c r="O11" s="18">
        <v>0</v>
      </c>
    </row>
    <row r="12" spans="1:15" x14ac:dyDescent="0.25">
      <c r="A12" s="9">
        <v>2</v>
      </c>
      <c r="B12" s="9" t="s">
        <v>30</v>
      </c>
      <c r="C12" s="7" t="s">
        <v>45</v>
      </c>
      <c r="D12" s="7" t="s">
        <v>46</v>
      </c>
      <c r="E12" s="1" t="s">
        <v>509</v>
      </c>
      <c r="F12" s="18">
        <v>0</v>
      </c>
      <c r="G12" s="19">
        <v>1</v>
      </c>
      <c r="H12" s="19">
        <v>0</v>
      </c>
      <c r="I12" s="19">
        <v>1</v>
      </c>
      <c r="J12" s="19">
        <v>0</v>
      </c>
      <c r="K12" s="22">
        <v>0</v>
      </c>
      <c r="L12" s="22">
        <v>1</v>
      </c>
      <c r="M12" s="22">
        <v>0</v>
      </c>
      <c r="N12" s="23">
        <v>0</v>
      </c>
      <c r="O12" s="18">
        <v>0</v>
      </c>
    </row>
    <row r="13" spans="1:15" x14ac:dyDescent="0.25">
      <c r="A13" s="9">
        <v>2</v>
      </c>
      <c r="B13" s="9" t="s">
        <v>30</v>
      </c>
      <c r="C13" s="7" t="s">
        <v>47</v>
      </c>
      <c r="D13" s="7" t="s">
        <v>48</v>
      </c>
      <c r="E13" s="1" t="s">
        <v>510</v>
      </c>
      <c r="F13" s="18">
        <v>0</v>
      </c>
      <c r="G13" s="19">
        <v>1</v>
      </c>
      <c r="H13" s="19">
        <v>0</v>
      </c>
      <c r="I13" s="19">
        <v>1</v>
      </c>
      <c r="J13" s="19">
        <v>0</v>
      </c>
      <c r="K13" s="22">
        <v>0</v>
      </c>
      <c r="L13" s="22">
        <v>1</v>
      </c>
      <c r="M13" s="22">
        <v>0</v>
      </c>
      <c r="N13" s="23">
        <v>0</v>
      </c>
      <c r="O13" s="18">
        <v>0</v>
      </c>
    </row>
    <row r="14" spans="1:15" x14ac:dyDescent="0.25">
      <c r="A14" s="9">
        <v>2</v>
      </c>
      <c r="B14" s="9" t="s">
        <v>30</v>
      </c>
      <c r="C14" s="7" t="s">
        <v>49</v>
      </c>
      <c r="D14" s="7" t="s">
        <v>50</v>
      </c>
      <c r="E14" s="1" t="s">
        <v>511</v>
      </c>
      <c r="F14" s="18">
        <v>0</v>
      </c>
      <c r="G14" s="19">
        <v>1</v>
      </c>
      <c r="H14" s="19">
        <v>0</v>
      </c>
      <c r="I14" s="19">
        <v>0</v>
      </c>
      <c r="J14" s="19">
        <v>0</v>
      </c>
      <c r="K14" s="22">
        <v>0</v>
      </c>
      <c r="L14" s="22">
        <v>1</v>
      </c>
      <c r="M14" s="22">
        <v>0</v>
      </c>
      <c r="N14" s="23">
        <v>0</v>
      </c>
      <c r="O14" s="18">
        <v>0</v>
      </c>
    </row>
    <row r="15" spans="1:15" x14ac:dyDescent="0.25">
      <c r="A15" s="9">
        <v>2</v>
      </c>
      <c r="B15" s="9" t="s">
        <v>37</v>
      </c>
      <c r="C15" s="7" t="s">
        <v>53</v>
      </c>
      <c r="D15" s="7" t="s">
        <v>54</v>
      </c>
      <c r="E15" s="1" t="s">
        <v>511</v>
      </c>
      <c r="F15" s="18">
        <v>0</v>
      </c>
      <c r="G15" s="19">
        <v>1</v>
      </c>
      <c r="H15" s="19">
        <v>0</v>
      </c>
      <c r="I15" s="19">
        <v>0</v>
      </c>
      <c r="J15" s="19">
        <v>0</v>
      </c>
      <c r="K15" s="22">
        <v>0</v>
      </c>
      <c r="L15" s="22">
        <v>1</v>
      </c>
      <c r="M15" s="22">
        <v>0</v>
      </c>
      <c r="N15" s="23">
        <v>0</v>
      </c>
      <c r="O15" s="18">
        <v>0</v>
      </c>
    </row>
    <row r="16" spans="1:15" x14ac:dyDescent="0.25">
      <c r="A16" s="9">
        <v>2</v>
      </c>
      <c r="B16" s="9" t="s">
        <v>37</v>
      </c>
      <c r="C16" s="7" t="s">
        <v>55</v>
      </c>
      <c r="D16" s="7" t="s">
        <v>56</v>
      </c>
      <c r="E16" s="1" t="s">
        <v>512</v>
      </c>
      <c r="F16" s="18">
        <v>0</v>
      </c>
      <c r="G16" s="19">
        <v>1</v>
      </c>
      <c r="H16" s="19">
        <v>0</v>
      </c>
      <c r="I16" s="19">
        <v>0</v>
      </c>
      <c r="J16" s="19">
        <v>0</v>
      </c>
      <c r="K16" s="22">
        <v>0</v>
      </c>
      <c r="L16" s="22">
        <v>1</v>
      </c>
      <c r="M16" s="22">
        <v>0</v>
      </c>
      <c r="N16" s="23">
        <v>0</v>
      </c>
      <c r="O16" s="18">
        <v>0</v>
      </c>
    </row>
    <row r="17" spans="1:15" x14ac:dyDescent="0.25">
      <c r="A17" s="9">
        <v>2</v>
      </c>
      <c r="B17" s="9" t="s">
        <v>37</v>
      </c>
      <c r="C17" s="7" t="s">
        <v>57</v>
      </c>
      <c r="D17" s="7" t="s">
        <v>58</v>
      </c>
      <c r="E17" s="1" t="s">
        <v>513</v>
      </c>
      <c r="F17" s="18">
        <v>0</v>
      </c>
      <c r="G17" s="19">
        <v>1</v>
      </c>
      <c r="H17" s="19">
        <v>1</v>
      </c>
      <c r="I17" s="19">
        <v>0</v>
      </c>
      <c r="J17" s="19">
        <v>0</v>
      </c>
      <c r="K17" s="22">
        <v>0</v>
      </c>
      <c r="L17" s="22">
        <v>1</v>
      </c>
      <c r="M17" s="22">
        <v>0</v>
      </c>
      <c r="N17" s="23">
        <v>0</v>
      </c>
      <c r="O17" s="18">
        <v>0</v>
      </c>
    </row>
    <row r="18" spans="1:15" x14ac:dyDescent="0.25">
      <c r="A18" s="9">
        <v>2</v>
      </c>
      <c r="B18" s="9" t="s">
        <v>37</v>
      </c>
      <c r="C18" s="7" t="s">
        <v>595</v>
      </c>
      <c r="D18" s="7" t="s">
        <v>596</v>
      </c>
      <c r="E18" s="1" t="s">
        <v>514</v>
      </c>
      <c r="F18" s="18">
        <v>0</v>
      </c>
      <c r="G18" s="19">
        <v>1</v>
      </c>
      <c r="H18" s="19">
        <v>1</v>
      </c>
      <c r="I18" s="19">
        <v>1</v>
      </c>
      <c r="J18" s="19">
        <v>0</v>
      </c>
      <c r="K18" s="22">
        <v>0</v>
      </c>
      <c r="L18" s="22">
        <v>1</v>
      </c>
      <c r="M18" s="22">
        <v>0</v>
      </c>
      <c r="N18" s="23">
        <v>0</v>
      </c>
      <c r="O18" s="18">
        <v>0</v>
      </c>
    </row>
    <row r="19" spans="1:15" ht="15.75" x14ac:dyDescent="0.25">
      <c r="A19" s="9"/>
      <c r="B19" s="9"/>
      <c r="C19" s="7"/>
      <c r="D19" s="7"/>
      <c r="E19" s="33" t="s">
        <v>1342</v>
      </c>
      <c r="F19" s="28">
        <f>SUM(F9:F18)*100/10</f>
        <v>0</v>
      </c>
      <c r="G19" s="28">
        <f t="shared" ref="G19:O19" si="1">SUM(G9:G18)*100/10</f>
        <v>100</v>
      </c>
      <c r="H19" s="28">
        <f t="shared" si="1"/>
        <v>20</v>
      </c>
      <c r="I19" s="28">
        <f t="shared" si="1"/>
        <v>60</v>
      </c>
      <c r="J19" s="28">
        <f t="shared" si="1"/>
        <v>0</v>
      </c>
      <c r="K19" s="28">
        <f t="shared" si="1"/>
        <v>0</v>
      </c>
      <c r="L19" s="28">
        <f t="shared" si="1"/>
        <v>100</v>
      </c>
      <c r="M19" s="28">
        <f t="shared" si="1"/>
        <v>0</v>
      </c>
      <c r="N19" s="28">
        <f t="shared" si="1"/>
        <v>0</v>
      </c>
      <c r="O19" s="28">
        <f t="shared" si="1"/>
        <v>0</v>
      </c>
    </row>
    <row r="20" spans="1:15" x14ac:dyDescent="0.25">
      <c r="A20" s="10"/>
      <c r="B20" s="9"/>
    </row>
    <row r="21" spans="1:15" x14ac:dyDescent="0.25">
      <c r="A21" s="1">
        <v>3</v>
      </c>
      <c r="B21" s="1" t="s">
        <v>59</v>
      </c>
      <c r="C21" s="7" t="s">
        <v>371</v>
      </c>
      <c r="D21" s="7" t="s">
        <v>372</v>
      </c>
      <c r="E21" s="1" t="s">
        <v>544</v>
      </c>
      <c r="F21" s="18">
        <v>0</v>
      </c>
      <c r="G21" s="19">
        <v>1</v>
      </c>
      <c r="H21" s="19">
        <v>0</v>
      </c>
      <c r="I21" s="19">
        <v>1</v>
      </c>
      <c r="J21" s="19">
        <v>0</v>
      </c>
      <c r="K21" s="22">
        <v>0</v>
      </c>
      <c r="L21" s="22">
        <v>1</v>
      </c>
      <c r="M21" s="22">
        <v>0</v>
      </c>
      <c r="N21" s="23">
        <v>0</v>
      </c>
      <c r="O21" s="18">
        <v>0</v>
      </c>
    </row>
    <row r="22" spans="1:15" x14ac:dyDescent="0.25">
      <c r="A22" s="1">
        <v>3</v>
      </c>
      <c r="B22" s="1" t="s">
        <v>59</v>
      </c>
      <c r="C22" s="7" t="s">
        <v>1288</v>
      </c>
      <c r="D22" s="7" t="s">
        <v>1289</v>
      </c>
      <c r="E22" s="1" t="s">
        <v>543</v>
      </c>
      <c r="F22" s="18">
        <v>0</v>
      </c>
      <c r="G22" s="19">
        <v>1</v>
      </c>
      <c r="H22" s="19">
        <v>0</v>
      </c>
      <c r="I22" s="19">
        <v>1</v>
      </c>
      <c r="J22" s="19">
        <v>0</v>
      </c>
      <c r="K22" s="22">
        <v>0</v>
      </c>
      <c r="L22" s="22">
        <v>1</v>
      </c>
      <c r="M22" s="22">
        <v>0</v>
      </c>
      <c r="N22" s="23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1290</v>
      </c>
      <c r="D23" s="7" t="s">
        <v>358</v>
      </c>
      <c r="E23" s="1" t="s">
        <v>542</v>
      </c>
      <c r="F23" s="18">
        <v>0</v>
      </c>
      <c r="G23" s="19">
        <v>1</v>
      </c>
      <c r="H23" s="18">
        <v>0</v>
      </c>
      <c r="I23" s="18">
        <v>1</v>
      </c>
      <c r="J23" s="19">
        <v>0</v>
      </c>
      <c r="K23" s="22">
        <v>0</v>
      </c>
      <c r="L23" s="22">
        <v>1</v>
      </c>
      <c r="M23" s="22">
        <v>0</v>
      </c>
      <c r="N23" s="23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1291</v>
      </c>
      <c r="D24" s="7" t="s">
        <v>1292</v>
      </c>
      <c r="E24" s="1" t="s">
        <v>1072</v>
      </c>
      <c r="F24" s="18">
        <v>0</v>
      </c>
      <c r="G24" s="19">
        <v>1</v>
      </c>
      <c r="H24" s="18">
        <v>1</v>
      </c>
      <c r="I24" s="18">
        <v>1</v>
      </c>
      <c r="J24" s="19">
        <v>0</v>
      </c>
      <c r="K24" s="22">
        <v>0</v>
      </c>
      <c r="L24" s="22">
        <v>1</v>
      </c>
      <c r="M24" s="22">
        <v>0</v>
      </c>
      <c r="N24" s="23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1293</v>
      </c>
      <c r="D25" s="7" t="s">
        <v>1294</v>
      </c>
      <c r="E25" s="1" t="s">
        <v>576</v>
      </c>
      <c r="F25" s="18">
        <v>0</v>
      </c>
      <c r="G25" s="18">
        <v>0</v>
      </c>
      <c r="H25" s="18">
        <v>1</v>
      </c>
      <c r="I25" s="18">
        <v>1</v>
      </c>
      <c r="J25" s="19">
        <v>0</v>
      </c>
      <c r="K25" s="22">
        <v>0</v>
      </c>
      <c r="L25" s="22">
        <v>1</v>
      </c>
      <c r="M25" s="22">
        <v>0</v>
      </c>
      <c r="N25" s="23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361</v>
      </c>
      <c r="D26" s="7" t="s">
        <v>362</v>
      </c>
      <c r="E26" s="1" t="s">
        <v>577</v>
      </c>
      <c r="F26" s="18">
        <v>0</v>
      </c>
      <c r="G26" s="18">
        <v>1</v>
      </c>
      <c r="H26" s="18">
        <v>0</v>
      </c>
      <c r="I26" s="18">
        <v>1</v>
      </c>
      <c r="J26" s="19">
        <v>0</v>
      </c>
      <c r="K26" s="22">
        <v>0</v>
      </c>
      <c r="L26" s="22">
        <v>1</v>
      </c>
      <c r="M26" s="22">
        <v>0</v>
      </c>
      <c r="N26" s="23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1295</v>
      </c>
      <c r="D27" s="7" t="s">
        <v>1296</v>
      </c>
      <c r="E27" s="1" t="s">
        <v>1184</v>
      </c>
      <c r="F27" s="18">
        <v>0</v>
      </c>
      <c r="G27" s="18">
        <v>1</v>
      </c>
      <c r="H27" s="18">
        <v>0</v>
      </c>
      <c r="I27" s="18">
        <v>1</v>
      </c>
      <c r="J27" s="19">
        <v>0</v>
      </c>
      <c r="K27" s="22">
        <v>0</v>
      </c>
      <c r="L27" s="22">
        <v>1</v>
      </c>
      <c r="M27" s="22">
        <v>0</v>
      </c>
      <c r="N27" s="23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1297</v>
      </c>
      <c r="D28" s="7" t="s">
        <v>1298</v>
      </c>
      <c r="E28" s="1" t="s">
        <v>1185</v>
      </c>
      <c r="F28" s="18">
        <v>0</v>
      </c>
      <c r="G28" s="18">
        <v>1</v>
      </c>
      <c r="H28" s="18">
        <v>0</v>
      </c>
      <c r="I28" s="18">
        <v>0</v>
      </c>
      <c r="J28" s="19">
        <v>0</v>
      </c>
      <c r="K28" s="22">
        <v>0</v>
      </c>
      <c r="L28" s="22">
        <v>1</v>
      </c>
      <c r="M28" s="22">
        <v>0</v>
      </c>
      <c r="N28" s="23">
        <v>0</v>
      </c>
      <c r="O28" s="18">
        <v>0</v>
      </c>
    </row>
    <row r="29" spans="1:15" x14ac:dyDescent="0.25">
      <c r="A29" s="1">
        <v>3</v>
      </c>
      <c r="B29" s="1" t="s">
        <v>59</v>
      </c>
      <c r="C29" s="7" t="s">
        <v>1299</v>
      </c>
      <c r="D29" s="7" t="s">
        <v>368</v>
      </c>
      <c r="E29" s="1" t="s">
        <v>561</v>
      </c>
      <c r="F29" s="18">
        <v>0</v>
      </c>
      <c r="G29" s="18">
        <v>1</v>
      </c>
      <c r="H29" s="18">
        <v>0</v>
      </c>
      <c r="I29" s="18">
        <v>1</v>
      </c>
      <c r="J29" s="19">
        <v>0</v>
      </c>
      <c r="K29" s="22">
        <v>0</v>
      </c>
      <c r="L29" s="22">
        <v>1</v>
      </c>
      <c r="M29" s="22">
        <v>0</v>
      </c>
      <c r="N29" s="23">
        <v>0</v>
      </c>
      <c r="O29" s="18">
        <v>0</v>
      </c>
    </row>
    <row r="30" spans="1:15" x14ac:dyDescent="0.25">
      <c r="A30" s="1">
        <v>3</v>
      </c>
      <c r="B30" s="1" t="s">
        <v>59</v>
      </c>
      <c r="C30" s="7" t="s">
        <v>1300</v>
      </c>
      <c r="D30" s="7" t="s">
        <v>1301</v>
      </c>
      <c r="E30" s="1" t="s">
        <v>562</v>
      </c>
      <c r="F30" s="18">
        <v>0</v>
      </c>
      <c r="G30" s="18">
        <v>1</v>
      </c>
      <c r="H30" s="18">
        <v>0</v>
      </c>
      <c r="I30" s="18">
        <v>0</v>
      </c>
      <c r="J30" s="19">
        <v>0</v>
      </c>
      <c r="K30" s="22">
        <v>0</v>
      </c>
      <c r="L30" s="22">
        <v>1</v>
      </c>
      <c r="M30" s="22">
        <v>0</v>
      </c>
      <c r="N30" s="23">
        <v>0</v>
      </c>
      <c r="O30" s="18">
        <v>0</v>
      </c>
    </row>
    <row r="31" spans="1:15" ht="15.75" x14ac:dyDescent="0.25">
      <c r="A31" s="1"/>
      <c r="B31" s="1"/>
      <c r="E31" s="33" t="s">
        <v>1342</v>
      </c>
      <c r="F31" s="28">
        <f>SUM(F21:F30)*100/10</f>
        <v>0</v>
      </c>
      <c r="G31" s="28">
        <f t="shared" ref="G31:O31" si="2">SUM(G21:G30)*100/10</f>
        <v>90</v>
      </c>
      <c r="H31" s="28">
        <f t="shared" si="2"/>
        <v>20</v>
      </c>
      <c r="I31" s="28">
        <f t="shared" si="2"/>
        <v>80</v>
      </c>
      <c r="J31" s="28">
        <f t="shared" si="2"/>
        <v>0</v>
      </c>
      <c r="K31" s="28">
        <f t="shared" si="2"/>
        <v>0</v>
      </c>
      <c r="L31" s="28">
        <f t="shared" si="2"/>
        <v>100</v>
      </c>
      <c r="M31" s="28">
        <f t="shared" si="2"/>
        <v>0</v>
      </c>
      <c r="N31" s="28">
        <f t="shared" si="2"/>
        <v>0</v>
      </c>
      <c r="O31" s="28">
        <f t="shared" si="2"/>
        <v>0</v>
      </c>
    </row>
    <row r="32" spans="1:15" x14ac:dyDescent="0.25">
      <c r="A32" s="10"/>
      <c r="B32" s="10"/>
    </row>
    <row r="33" spans="1:15" x14ac:dyDescent="0.25">
      <c r="A33" s="1">
        <v>4</v>
      </c>
      <c r="B33" s="1" t="s">
        <v>454</v>
      </c>
      <c r="C33" s="7" t="s">
        <v>621</v>
      </c>
      <c r="D33" s="7" t="s">
        <v>622</v>
      </c>
      <c r="E33" s="1" t="s">
        <v>515</v>
      </c>
      <c r="F33" s="18">
        <v>0</v>
      </c>
      <c r="G33" s="19">
        <v>1</v>
      </c>
      <c r="H33" s="19">
        <v>1</v>
      </c>
      <c r="I33" s="19">
        <v>1</v>
      </c>
      <c r="J33" s="19">
        <v>0</v>
      </c>
      <c r="K33" s="22">
        <v>0</v>
      </c>
      <c r="L33" s="22">
        <v>1</v>
      </c>
      <c r="M33" s="22">
        <v>0</v>
      </c>
      <c r="N33" s="23">
        <v>0</v>
      </c>
      <c r="O33" s="18">
        <v>0</v>
      </c>
    </row>
    <row r="34" spans="1:15" x14ac:dyDescent="0.25">
      <c r="A34" s="1">
        <v>4</v>
      </c>
      <c r="B34" s="1" t="s">
        <v>454</v>
      </c>
      <c r="C34" s="7" t="s">
        <v>1302</v>
      </c>
      <c r="D34" s="7" t="s">
        <v>1303</v>
      </c>
      <c r="E34" s="1" t="s">
        <v>516</v>
      </c>
      <c r="F34" s="18">
        <v>0</v>
      </c>
      <c r="G34" s="19">
        <v>1</v>
      </c>
      <c r="H34" s="19">
        <v>0</v>
      </c>
      <c r="I34" s="19">
        <v>1</v>
      </c>
      <c r="J34" s="19">
        <v>0</v>
      </c>
      <c r="K34" s="22">
        <v>0</v>
      </c>
      <c r="L34" s="22">
        <v>1</v>
      </c>
      <c r="M34" s="22">
        <v>0</v>
      </c>
      <c r="N34" s="23">
        <v>0</v>
      </c>
      <c r="O34" s="18">
        <v>0</v>
      </c>
    </row>
    <row r="35" spans="1:15" ht="15.75" x14ac:dyDescent="0.25">
      <c r="A35" s="1"/>
      <c r="B35" s="1"/>
      <c r="C35" s="7"/>
      <c r="D35" s="7"/>
      <c r="E35" s="33" t="s">
        <v>1342</v>
      </c>
      <c r="F35" s="28">
        <f>SUM(F33:F34)*100/2</f>
        <v>0</v>
      </c>
      <c r="G35" s="28">
        <f t="shared" ref="G35:O35" si="3">SUM(G33:G34)*100/2</f>
        <v>100</v>
      </c>
      <c r="H35" s="28">
        <f t="shared" si="3"/>
        <v>50</v>
      </c>
      <c r="I35" s="28">
        <f t="shared" si="3"/>
        <v>100</v>
      </c>
      <c r="J35" s="28">
        <f t="shared" si="3"/>
        <v>0</v>
      </c>
      <c r="K35" s="28">
        <f t="shared" si="3"/>
        <v>0</v>
      </c>
      <c r="L35" s="28">
        <f t="shared" si="3"/>
        <v>100</v>
      </c>
      <c r="M35" s="28">
        <f t="shared" si="3"/>
        <v>0</v>
      </c>
      <c r="N35" s="28">
        <f t="shared" si="3"/>
        <v>0</v>
      </c>
      <c r="O35" s="28">
        <f t="shared" si="3"/>
        <v>0</v>
      </c>
    </row>
    <row r="36" spans="1:15" x14ac:dyDescent="0.25">
      <c r="A36" s="10"/>
      <c r="B36" s="10"/>
      <c r="C36" s="10"/>
      <c r="D36" s="10"/>
    </row>
    <row r="37" spans="1:15" x14ac:dyDescent="0.25">
      <c r="A37" s="1">
        <v>5</v>
      </c>
      <c r="B37" s="1" t="s">
        <v>78</v>
      </c>
      <c r="C37" s="7" t="s">
        <v>1304</v>
      </c>
      <c r="D37" s="7" t="s">
        <v>1305</v>
      </c>
      <c r="E37" s="1" t="s">
        <v>563</v>
      </c>
      <c r="F37" s="18">
        <v>0</v>
      </c>
      <c r="G37" s="18">
        <v>1</v>
      </c>
      <c r="H37" s="18">
        <v>0</v>
      </c>
      <c r="I37" s="18">
        <v>1</v>
      </c>
      <c r="J37" s="19">
        <v>0</v>
      </c>
      <c r="K37" s="22">
        <v>0</v>
      </c>
      <c r="L37" s="22">
        <v>1</v>
      </c>
      <c r="M37" s="22">
        <v>0</v>
      </c>
      <c r="N37" s="23">
        <v>0</v>
      </c>
      <c r="O37" s="18">
        <v>0</v>
      </c>
    </row>
    <row r="38" spans="1:15" x14ac:dyDescent="0.25">
      <c r="A38" s="1">
        <v>5</v>
      </c>
      <c r="B38" s="1" t="s">
        <v>78</v>
      </c>
      <c r="C38" s="7" t="s">
        <v>383</v>
      </c>
      <c r="D38" s="7" t="s">
        <v>384</v>
      </c>
      <c r="E38" s="1" t="s">
        <v>564</v>
      </c>
      <c r="F38" s="18">
        <v>0</v>
      </c>
      <c r="G38" s="18">
        <v>1</v>
      </c>
      <c r="H38" s="18">
        <v>0</v>
      </c>
      <c r="I38" s="18">
        <v>0</v>
      </c>
      <c r="J38" s="19">
        <v>0</v>
      </c>
      <c r="K38" s="22">
        <v>0</v>
      </c>
      <c r="L38" s="22">
        <v>1</v>
      </c>
      <c r="M38" s="22">
        <v>0</v>
      </c>
      <c r="N38" s="23">
        <v>0</v>
      </c>
      <c r="O38" s="18">
        <v>0</v>
      </c>
    </row>
    <row r="39" spans="1:15" x14ac:dyDescent="0.25">
      <c r="A39" s="1">
        <v>5</v>
      </c>
      <c r="B39" s="1" t="s">
        <v>78</v>
      </c>
      <c r="C39" s="7" t="s">
        <v>385</v>
      </c>
      <c r="D39" s="7" t="s">
        <v>386</v>
      </c>
      <c r="E39" s="1" t="s">
        <v>565</v>
      </c>
      <c r="F39" s="18">
        <v>0</v>
      </c>
      <c r="G39" s="18">
        <v>1</v>
      </c>
      <c r="H39" s="18">
        <v>0</v>
      </c>
      <c r="I39" s="18">
        <v>0</v>
      </c>
      <c r="J39" s="19">
        <v>0</v>
      </c>
      <c r="K39" s="22">
        <v>0</v>
      </c>
      <c r="L39" s="22">
        <v>1</v>
      </c>
      <c r="M39" s="22">
        <v>0</v>
      </c>
      <c r="N39" s="23">
        <v>0</v>
      </c>
      <c r="O39" s="18">
        <v>0</v>
      </c>
    </row>
    <row r="40" spans="1:15" x14ac:dyDescent="0.25">
      <c r="A40" s="1">
        <v>5</v>
      </c>
      <c r="B40" s="1" t="s">
        <v>78</v>
      </c>
      <c r="C40" s="7" t="s">
        <v>387</v>
      </c>
      <c r="D40" s="7" t="s">
        <v>388</v>
      </c>
      <c r="E40" s="1" t="s">
        <v>566</v>
      </c>
      <c r="F40" s="18">
        <v>0</v>
      </c>
      <c r="G40" s="18">
        <v>1</v>
      </c>
      <c r="H40" s="18">
        <v>0</v>
      </c>
      <c r="I40" s="18">
        <v>0</v>
      </c>
      <c r="J40" s="19">
        <v>0</v>
      </c>
      <c r="K40" s="22">
        <v>0</v>
      </c>
      <c r="L40" s="22">
        <v>1</v>
      </c>
      <c r="M40" s="22">
        <v>0</v>
      </c>
      <c r="N40" s="23">
        <v>0</v>
      </c>
      <c r="O40" s="18">
        <v>0</v>
      </c>
    </row>
    <row r="41" spans="1:15" x14ac:dyDescent="0.25">
      <c r="A41" s="1">
        <v>5</v>
      </c>
      <c r="B41" s="1" t="s">
        <v>78</v>
      </c>
      <c r="C41" s="7" t="s">
        <v>1306</v>
      </c>
      <c r="D41" s="7" t="s">
        <v>1307</v>
      </c>
      <c r="E41" s="1" t="s">
        <v>567</v>
      </c>
      <c r="F41" s="18">
        <v>0</v>
      </c>
      <c r="G41" s="18">
        <v>1</v>
      </c>
      <c r="H41" s="18">
        <v>0</v>
      </c>
      <c r="I41" s="18">
        <v>1</v>
      </c>
      <c r="J41" s="19">
        <v>0</v>
      </c>
      <c r="K41" s="22">
        <v>0</v>
      </c>
      <c r="L41" s="22">
        <v>1</v>
      </c>
      <c r="M41" s="22">
        <v>0</v>
      </c>
      <c r="N41" s="23">
        <v>0</v>
      </c>
      <c r="O41" s="18">
        <v>0</v>
      </c>
    </row>
    <row r="42" spans="1:15" ht="15.75" x14ac:dyDescent="0.25">
      <c r="A42" s="1"/>
      <c r="B42" s="1"/>
      <c r="C42" s="7"/>
      <c r="D42" s="7"/>
      <c r="E42" s="33" t="s">
        <v>1342</v>
      </c>
      <c r="F42" s="28">
        <f>SUM(F37:F41)*100/5</f>
        <v>0</v>
      </c>
      <c r="G42" s="28">
        <f t="shared" ref="G42:O42" si="4">SUM(G37:G41)*100/5</f>
        <v>100</v>
      </c>
      <c r="H42" s="28">
        <f t="shared" si="4"/>
        <v>0</v>
      </c>
      <c r="I42" s="28">
        <f t="shared" si="4"/>
        <v>40</v>
      </c>
      <c r="J42" s="28">
        <f t="shared" si="4"/>
        <v>0</v>
      </c>
      <c r="K42" s="28">
        <f t="shared" si="4"/>
        <v>0</v>
      </c>
      <c r="L42" s="28">
        <f t="shared" si="4"/>
        <v>100</v>
      </c>
      <c r="M42" s="28">
        <f t="shared" si="4"/>
        <v>0</v>
      </c>
      <c r="N42" s="28">
        <f t="shared" si="4"/>
        <v>0</v>
      </c>
      <c r="O42" s="28">
        <f t="shared" si="4"/>
        <v>0</v>
      </c>
    </row>
    <row r="43" spans="1:15" x14ac:dyDescent="0.25">
      <c r="A43" s="10"/>
      <c r="B43" s="10"/>
      <c r="C43" s="10"/>
      <c r="D43" s="10"/>
    </row>
    <row r="44" spans="1:15" x14ac:dyDescent="0.25">
      <c r="A44" s="1">
        <v>6</v>
      </c>
      <c r="B44" s="1" t="s">
        <v>86</v>
      </c>
      <c r="C44" s="7" t="s">
        <v>391</v>
      </c>
      <c r="D44" s="7" t="s">
        <v>392</v>
      </c>
      <c r="E44" s="1" t="s">
        <v>1186</v>
      </c>
      <c r="F44" s="18">
        <v>0</v>
      </c>
      <c r="G44" s="18">
        <v>1</v>
      </c>
      <c r="H44" s="18">
        <v>0</v>
      </c>
      <c r="I44" s="18">
        <v>1</v>
      </c>
      <c r="J44" s="19">
        <v>1</v>
      </c>
      <c r="K44" s="22">
        <v>0</v>
      </c>
      <c r="L44" s="22">
        <v>1</v>
      </c>
      <c r="M44" s="22">
        <v>0</v>
      </c>
      <c r="N44" s="23">
        <v>0</v>
      </c>
      <c r="O44" s="18">
        <v>0</v>
      </c>
    </row>
    <row r="45" spans="1:15" x14ac:dyDescent="0.25">
      <c r="A45" s="1">
        <v>6</v>
      </c>
      <c r="B45" s="1" t="s">
        <v>86</v>
      </c>
      <c r="C45" s="7" t="s">
        <v>393</v>
      </c>
      <c r="D45" s="7" t="s">
        <v>394</v>
      </c>
      <c r="E45" s="1" t="s">
        <v>1187</v>
      </c>
      <c r="F45" s="18">
        <v>0</v>
      </c>
      <c r="G45" s="18">
        <v>1</v>
      </c>
      <c r="H45" s="18">
        <v>0</v>
      </c>
      <c r="I45" s="18">
        <v>1</v>
      </c>
      <c r="J45" s="19">
        <v>1</v>
      </c>
      <c r="K45" s="22">
        <v>0</v>
      </c>
      <c r="L45" s="22">
        <v>1</v>
      </c>
      <c r="M45" s="22">
        <v>0</v>
      </c>
      <c r="N45" s="23">
        <v>1</v>
      </c>
      <c r="O45" s="18">
        <v>0</v>
      </c>
    </row>
    <row r="46" spans="1:15" x14ac:dyDescent="0.25">
      <c r="A46" s="1">
        <v>6</v>
      </c>
      <c r="B46" s="1" t="s">
        <v>86</v>
      </c>
      <c r="C46" s="7" t="s">
        <v>395</v>
      </c>
      <c r="D46" s="7" t="s">
        <v>396</v>
      </c>
      <c r="E46" s="1" t="s">
        <v>1188</v>
      </c>
      <c r="F46" s="18">
        <v>0</v>
      </c>
      <c r="G46" s="18">
        <v>1</v>
      </c>
      <c r="H46" s="18">
        <v>0</v>
      </c>
      <c r="I46" s="18">
        <v>0</v>
      </c>
      <c r="J46" s="19">
        <v>1</v>
      </c>
      <c r="K46" s="22">
        <v>0</v>
      </c>
      <c r="L46" s="22">
        <v>1</v>
      </c>
      <c r="M46" s="22">
        <v>0</v>
      </c>
      <c r="N46" s="23">
        <v>1</v>
      </c>
      <c r="O46" s="18">
        <v>0</v>
      </c>
    </row>
    <row r="47" spans="1:15" x14ac:dyDescent="0.25">
      <c r="A47" s="1">
        <v>6</v>
      </c>
      <c r="B47" s="1" t="s">
        <v>86</v>
      </c>
      <c r="C47" s="7" t="s">
        <v>963</v>
      </c>
      <c r="D47" s="7" t="s">
        <v>964</v>
      </c>
      <c r="E47" s="1" t="s">
        <v>1189</v>
      </c>
      <c r="F47" s="18">
        <v>0</v>
      </c>
      <c r="G47" s="18">
        <v>1</v>
      </c>
      <c r="H47" s="18">
        <v>0</v>
      </c>
      <c r="I47" s="18">
        <v>0</v>
      </c>
      <c r="J47" s="19">
        <v>1</v>
      </c>
      <c r="K47" s="22">
        <v>0</v>
      </c>
      <c r="L47" s="22">
        <v>1</v>
      </c>
      <c r="M47" s="22">
        <v>0</v>
      </c>
      <c r="N47" s="23">
        <v>1</v>
      </c>
      <c r="O47" s="18">
        <v>0</v>
      </c>
    </row>
    <row r="48" spans="1:15" x14ac:dyDescent="0.25">
      <c r="A48" s="1">
        <v>6</v>
      </c>
      <c r="B48" s="1" t="s">
        <v>86</v>
      </c>
      <c r="C48" s="7" t="s">
        <v>965</v>
      </c>
      <c r="D48" s="7" t="s">
        <v>966</v>
      </c>
      <c r="E48" s="1" t="s">
        <v>1190</v>
      </c>
      <c r="F48" s="18">
        <v>0</v>
      </c>
      <c r="G48" s="18">
        <v>1</v>
      </c>
      <c r="H48" s="18">
        <v>0</v>
      </c>
      <c r="I48" s="18">
        <v>0</v>
      </c>
      <c r="J48" s="19">
        <v>0</v>
      </c>
      <c r="K48" s="22">
        <v>0</v>
      </c>
      <c r="L48" s="22">
        <v>1</v>
      </c>
      <c r="M48" s="22">
        <v>0</v>
      </c>
      <c r="N48" s="23">
        <v>0</v>
      </c>
      <c r="O48" s="18">
        <v>0</v>
      </c>
    </row>
    <row r="49" spans="1:15" ht="15.75" x14ac:dyDescent="0.25">
      <c r="A49" s="1"/>
      <c r="B49" s="1"/>
      <c r="C49" s="7"/>
      <c r="D49" s="7"/>
      <c r="E49" s="33" t="s">
        <v>1342</v>
      </c>
      <c r="F49" s="28">
        <f>SUM(F44:F48)*100/5</f>
        <v>0</v>
      </c>
      <c r="G49" s="28">
        <f t="shared" ref="G49:O49" si="5">SUM(G44:G48)*100/5</f>
        <v>100</v>
      </c>
      <c r="H49" s="28">
        <f t="shared" si="5"/>
        <v>0</v>
      </c>
      <c r="I49" s="28">
        <f t="shared" si="5"/>
        <v>40</v>
      </c>
      <c r="J49" s="28">
        <f t="shared" si="5"/>
        <v>80</v>
      </c>
      <c r="K49" s="28">
        <f t="shared" si="5"/>
        <v>0</v>
      </c>
      <c r="L49" s="28">
        <f t="shared" si="5"/>
        <v>100</v>
      </c>
      <c r="M49" s="28">
        <f t="shared" si="5"/>
        <v>0</v>
      </c>
      <c r="N49" s="28">
        <f t="shared" si="5"/>
        <v>60</v>
      </c>
      <c r="O49" s="28">
        <f t="shared" si="5"/>
        <v>0</v>
      </c>
    </row>
    <row r="50" spans="1:15" x14ac:dyDescent="0.25">
      <c r="A50" s="1"/>
      <c r="B50" s="1"/>
      <c r="C50" s="7"/>
      <c r="D50" s="7"/>
    </row>
    <row r="51" spans="1:15" x14ac:dyDescent="0.25">
      <c r="A51" s="1">
        <v>7</v>
      </c>
      <c r="B51" s="1" t="s">
        <v>94</v>
      </c>
      <c r="C51" s="7" t="s">
        <v>1308</v>
      </c>
      <c r="D51" s="7" t="s">
        <v>1309</v>
      </c>
      <c r="E51" s="1" t="s">
        <v>1196</v>
      </c>
      <c r="F51" s="18">
        <v>0</v>
      </c>
      <c r="G51" s="18">
        <v>1</v>
      </c>
      <c r="H51" s="18">
        <v>0</v>
      </c>
      <c r="I51" s="18">
        <v>0</v>
      </c>
      <c r="J51" s="19">
        <v>0</v>
      </c>
      <c r="K51" s="22">
        <v>0</v>
      </c>
      <c r="L51" s="22">
        <v>1</v>
      </c>
      <c r="M51" s="22">
        <v>0</v>
      </c>
      <c r="N51" s="23">
        <v>0</v>
      </c>
      <c r="O51" s="18">
        <v>0</v>
      </c>
    </row>
    <row r="52" spans="1:15" x14ac:dyDescent="0.25">
      <c r="A52" s="1">
        <v>7</v>
      </c>
      <c r="B52" s="1" t="s">
        <v>94</v>
      </c>
      <c r="C52" s="7" t="s">
        <v>1310</v>
      </c>
      <c r="D52" s="7" t="s">
        <v>1311</v>
      </c>
      <c r="E52" s="1" t="s">
        <v>1197</v>
      </c>
      <c r="F52" s="18">
        <v>0</v>
      </c>
      <c r="G52" s="18">
        <v>1</v>
      </c>
      <c r="H52" s="18">
        <v>0</v>
      </c>
      <c r="I52" s="18">
        <v>1</v>
      </c>
      <c r="J52" s="19">
        <v>0</v>
      </c>
      <c r="K52" s="22">
        <v>0</v>
      </c>
      <c r="L52" s="22">
        <v>1</v>
      </c>
      <c r="M52" s="22">
        <v>0</v>
      </c>
      <c r="N52" s="23">
        <v>0</v>
      </c>
      <c r="O52" s="18">
        <v>0</v>
      </c>
    </row>
    <row r="53" spans="1:15" x14ac:dyDescent="0.25">
      <c r="A53" s="1">
        <v>7</v>
      </c>
      <c r="B53" s="1" t="s">
        <v>94</v>
      </c>
      <c r="C53" s="7" t="s">
        <v>643</v>
      </c>
      <c r="D53" s="7" t="s">
        <v>1316</v>
      </c>
      <c r="E53" s="1" t="s">
        <v>1191</v>
      </c>
      <c r="F53" s="18">
        <v>0</v>
      </c>
      <c r="G53" s="18">
        <v>1</v>
      </c>
      <c r="H53" s="18">
        <v>0</v>
      </c>
      <c r="I53" s="18">
        <v>0</v>
      </c>
      <c r="J53" s="19">
        <v>0</v>
      </c>
      <c r="K53" s="22">
        <v>0</v>
      </c>
      <c r="L53" s="22">
        <v>1</v>
      </c>
      <c r="M53" s="22">
        <v>0</v>
      </c>
      <c r="N53" s="23">
        <v>0</v>
      </c>
      <c r="O53" s="18">
        <v>0</v>
      </c>
    </row>
    <row r="54" spans="1:15" x14ac:dyDescent="0.25">
      <c r="A54" s="1">
        <v>7</v>
      </c>
      <c r="B54" s="1" t="s">
        <v>94</v>
      </c>
      <c r="C54" s="7" t="s">
        <v>1312</v>
      </c>
      <c r="D54" s="7" t="s">
        <v>414</v>
      </c>
      <c r="E54" s="1" t="s">
        <v>1192</v>
      </c>
      <c r="F54" s="18">
        <v>0</v>
      </c>
      <c r="G54" s="18">
        <v>1</v>
      </c>
      <c r="H54" s="18">
        <v>0</v>
      </c>
      <c r="I54" s="18">
        <v>1</v>
      </c>
      <c r="J54" s="19">
        <v>0</v>
      </c>
      <c r="K54" s="22">
        <v>0</v>
      </c>
      <c r="L54" s="22">
        <v>1</v>
      </c>
      <c r="M54" s="22">
        <v>0</v>
      </c>
      <c r="N54" s="23">
        <v>0</v>
      </c>
      <c r="O54" s="18">
        <v>0</v>
      </c>
    </row>
    <row r="55" spans="1:15" x14ac:dyDescent="0.25">
      <c r="A55" s="1">
        <v>7</v>
      </c>
      <c r="B55" s="1" t="s">
        <v>94</v>
      </c>
      <c r="C55" s="7" t="s">
        <v>1313</v>
      </c>
      <c r="D55" s="7" t="s">
        <v>1317</v>
      </c>
      <c r="E55" s="1" t="s">
        <v>1193</v>
      </c>
      <c r="F55" s="18">
        <v>0</v>
      </c>
      <c r="G55" s="18">
        <v>1</v>
      </c>
      <c r="H55" s="18">
        <v>0</v>
      </c>
      <c r="I55" s="18">
        <v>0</v>
      </c>
      <c r="J55" s="19">
        <v>0</v>
      </c>
      <c r="K55" s="22">
        <v>0</v>
      </c>
      <c r="L55" s="22">
        <v>1</v>
      </c>
      <c r="M55" s="22">
        <v>0</v>
      </c>
      <c r="N55" s="23">
        <v>0</v>
      </c>
      <c r="O55" s="18">
        <v>0</v>
      </c>
    </row>
    <row r="56" spans="1:15" x14ac:dyDescent="0.25">
      <c r="A56" s="1">
        <v>7</v>
      </c>
      <c r="B56" s="1" t="s">
        <v>93</v>
      </c>
      <c r="C56" s="7" t="s">
        <v>1314</v>
      </c>
      <c r="D56" s="7" t="s">
        <v>1318</v>
      </c>
      <c r="E56" s="1" t="s">
        <v>1194</v>
      </c>
      <c r="F56" s="18">
        <v>0</v>
      </c>
      <c r="G56" s="18">
        <v>1</v>
      </c>
      <c r="H56" s="18">
        <v>0</v>
      </c>
      <c r="I56" s="18">
        <v>0</v>
      </c>
      <c r="J56" s="19">
        <v>1</v>
      </c>
      <c r="K56" s="22">
        <v>0</v>
      </c>
      <c r="L56" s="22">
        <v>1</v>
      </c>
      <c r="M56" s="22">
        <v>0</v>
      </c>
      <c r="N56" s="23">
        <v>0</v>
      </c>
      <c r="O56" s="18">
        <v>0</v>
      </c>
    </row>
    <row r="57" spans="1:15" x14ac:dyDescent="0.25">
      <c r="A57" s="1">
        <v>7</v>
      </c>
      <c r="B57" s="1" t="s">
        <v>93</v>
      </c>
      <c r="C57" s="7" t="s">
        <v>1315</v>
      </c>
      <c r="D57" s="7" t="s">
        <v>1319</v>
      </c>
      <c r="E57" s="1" t="s">
        <v>1195</v>
      </c>
      <c r="F57" s="18">
        <v>0</v>
      </c>
      <c r="G57" s="18">
        <v>1</v>
      </c>
      <c r="H57" s="18">
        <v>0</v>
      </c>
      <c r="I57" s="18">
        <v>0</v>
      </c>
      <c r="J57" s="19">
        <v>0</v>
      </c>
      <c r="K57" s="22">
        <v>0</v>
      </c>
      <c r="L57" s="22">
        <v>1</v>
      </c>
      <c r="M57" s="22">
        <v>0</v>
      </c>
      <c r="N57" s="23">
        <v>0</v>
      </c>
      <c r="O57" s="18">
        <v>0</v>
      </c>
    </row>
    <row r="58" spans="1:15" ht="15.75" x14ac:dyDescent="0.25">
      <c r="A58" s="1"/>
      <c r="C58" s="7"/>
      <c r="D58" s="7"/>
      <c r="E58" s="33" t="s">
        <v>1342</v>
      </c>
      <c r="F58" s="28">
        <f>SUM(F51:F57)*100/7</f>
        <v>0</v>
      </c>
      <c r="G58" s="28">
        <f t="shared" ref="G58:O58" si="6">SUM(G51:G57)*100/7</f>
        <v>100</v>
      </c>
      <c r="H58" s="28">
        <f t="shared" si="6"/>
        <v>0</v>
      </c>
      <c r="I58" s="28">
        <f t="shared" si="6"/>
        <v>28.571428571428573</v>
      </c>
      <c r="J58" s="28">
        <f t="shared" si="6"/>
        <v>14.285714285714286</v>
      </c>
      <c r="K58" s="28">
        <f t="shared" si="6"/>
        <v>0</v>
      </c>
      <c r="L58" s="28">
        <f t="shared" si="6"/>
        <v>100</v>
      </c>
      <c r="M58" s="28">
        <f t="shared" si="6"/>
        <v>0</v>
      </c>
      <c r="N58" s="28">
        <f t="shared" si="6"/>
        <v>0</v>
      </c>
      <c r="O58" s="28">
        <f t="shared" si="6"/>
        <v>0</v>
      </c>
    </row>
    <row r="59" spans="1:15" x14ac:dyDescent="0.25">
      <c r="A59" s="10"/>
      <c r="C59" s="10"/>
      <c r="D59" s="10"/>
    </row>
    <row r="60" spans="1:15" x14ac:dyDescent="0.25">
      <c r="A60" s="1">
        <v>8</v>
      </c>
      <c r="B60" s="1" t="s">
        <v>104</v>
      </c>
      <c r="C60" s="7" t="s">
        <v>421</v>
      </c>
      <c r="D60" s="7" t="s">
        <v>974</v>
      </c>
      <c r="E60" s="1" t="s">
        <v>1067</v>
      </c>
      <c r="F60" s="18">
        <v>0</v>
      </c>
      <c r="G60" s="19">
        <v>1</v>
      </c>
      <c r="H60" s="19">
        <v>0</v>
      </c>
      <c r="I60" s="18">
        <v>0</v>
      </c>
      <c r="J60" s="19">
        <v>0</v>
      </c>
      <c r="K60" s="22">
        <v>0</v>
      </c>
      <c r="L60" s="22">
        <v>1</v>
      </c>
      <c r="M60" s="22">
        <v>0</v>
      </c>
      <c r="N60" s="23">
        <v>0</v>
      </c>
      <c r="O60" s="18">
        <v>0</v>
      </c>
    </row>
    <row r="61" spans="1:15" x14ac:dyDescent="0.25">
      <c r="A61" s="1">
        <v>8</v>
      </c>
      <c r="B61" s="1" t="s">
        <v>104</v>
      </c>
      <c r="C61" s="7" t="s">
        <v>423</v>
      </c>
      <c r="D61" s="7" t="s">
        <v>424</v>
      </c>
      <c r="E61" s="1" t="s">
        <v>1068</v>
      </c>
      <c r="F61" s="18">
        <v>0</v>
      </c>
      <c r="G61" s="19">
        <v>1</v>
      </c>
      <c r="H61" s="19">
        <v>0</v>
      </c>
      <c r="I61" s="18">
        <v>0</v>
      </c>
      <c r="J61" s="19">
        <v>0</v>
      </c>
      <c r="K61" s="22">
        <v>0</v>
      </c>
      <c r="L61" s="22">
        <v>1</v>
      </c>
      <c r="M61" s="22">
        <v>0</v>
      </c>
      <c r="N61" s="23">
        <v>0</v>
      </c>
      <c r="O61" s="18">
        <v>0</v>
      </c>
    </row>
    <row r="62" spans="1:15" x14ac:dyDescent="0.25">
      <c r="A62" s="1">
        <v>8</v>
      </c>
      <c r="B62" s="1" t="s">
        <v>104</v>
      </c>
      <c r="C62" s="7" t="s">
        <v>425</v>
      </c>
      <c r="D62" s="7" t="s">
        <v>426</v>
      </c>
      <c r="E62" s="1" t="s">
        <v>1069</v>
      </c>
      <c r="F62" s="18">
        <v>0</v>
      </c>
      <c r="G62" s="19">
        <v>1</v>
      </c>
      <c r="H62" s="19">
        <v>0</v>
      </c>
      <c r="I62" s="18">
        <v>0</v>
      </c>
      <c r="J62" s="19">
        <v>0</v>
      </c>
      <c r="K62" s="22">
        <v>0</v>
      </c>
      <c r="L62" s="22">
        <v>1</v>
      </c>
      <c r="M62" s="22">
        <v>0</v>
      </c>
      <c r="N62" s="23">
        <v>0</v>
      </c>
      <c r="O62" s="18">
        <v>0</v>
      </c>
    </row>
    <row r="63" spans="1:15" x14ac:dyDescent="0.25">
      <c r="A63" s="1">
        <v>8</v>
      </c>
      <c r="B63" s="1" t="s">
        <v>104</v>
      </c>
      <c r="C63" s="7" t="s">
        <v>427</v>
      </c>
      <c r="D63" s="7" t="s">
        <v>428</v>
      </c>
      <c r="E63" s="1" t="s">
        <v>1070</v>
      </c>
      <c r="F63" s="18">
        <v>0</v>
      </c>
      <c r="G63" s="19">
        <v>1</v>
      </c>
      <c r="H63" s="19">
        <v>0</v>
      </c>
      <c r="I63" s="18">
        <v>0</v>
      </c>
      <c r="J63" s="19">
        <v>0</v>
      </c>
      <c r="K63" s="22">
        <v>0</v>
      </c>
      <c r="L63" s="22">
        <v>1</v>
      </c>
      <c r="M63" s="22">
        <v>0</v>
      </c>
      <c r="N63" s="23">
        <v>0</v>
      </c>
      <c r="O63" s="18">
        <v>0</v>
      </c>
    </row>
    <row r="64" spans="1:15" ht="15.75" x14ac:dyDescent="0.25">
      <c r="A64" s="1"/>
      <c r="B64" s="1"/>
      <c r="C64" s="7"/>
      <c r="D64" s="7"/>
      <c r="E64" s="33" t="s">
        <v>1342</v>
      </c>
      <c r="F64" s="28">
        <f>SUM(F60:F63)*100/4</f>
        <v>0</v>
      </c>
      <c r="G64" s="28">
        <f t="shared" ref="G64:O64" si="7">SUM(G60:G63)*100/4</f>
        <v>100</v>
      </c>
      <c r="H64" s="28">
        <f t="shared" si="7"/>
        <v>0</v>
      </c>
      <c r="I64" s="28">
        <f t="shared" si="7"/>
        <v>0</v>
      </c>
      <c r="J64" s="28">
        <f t="shared" si="7"/>
        <v>0</v>
      </c>
      <c r="K64" s="28">
        <f t="shared" si="7"/>
        <v>0</v>
      </c>
      <c r="L64" s="28">
        <f t="shared" si="7"/>
        <v>100</v>
      </c>
      <c r="M64" s="28">
        <f t="shared" si="7"/>
        <v>0</v>
      </c>
      <c r="N64" s="28">
        <f t="shared" si="7"/>
        <v>0</v>
      </c>
      <c r="O64" s="28">
        <f t="shared" si="7"/>
        <v>0</v>
      </c>
    </row>
    <row r="65" spans="1:15" x14ac:dyDescent="0.25">
      <c r="A65" s="10"/>
      <c r="B65" s="10"/>
      <c r="C65" s="10"/>
      <c r="D65" s="10"/>
    </row>
    <row r="66" spans="1:15" x14ac:dyDescent="0.25">
      <c r="A66" s="1">
        <v>9</v>
      </c>
      <c r="B66" s="1" t="s">
        <v>114</v>
      </c>
      <c r="C66" s="7" t="s">
        <v>123</v>
      </c>
      <c r="D66" s="7" t="s">
        <v>124</v>
      </c>
      <c r="E66" s="1" t="s">
        <v>517</v>
      </c>
      <c r="F66" s="18">
        <v>0</v>
      </c>
      <c r="G66" s="19">
        <v>1</v>
      </c>
      <c r="H66" s="19">
        <v>0</v>
      </c>
      <c r="I66" s="19">
        <v>1</v>
      </c>
      <c r="J66" s="19">
        <v>0</v>
      </c>
      <c r="K66" s="22">
        <v>0</v>
      </c>
      <c r="L66" s="22">
        <v>1</v>
      </c>
      <c r="M66" s="22">
        <v>0</v>
      </c>
      <c r="N66" s="23">
        <v>0</v>
      </c>
      <c r="O66" s="18">
        <v>0</v>
      </c>
    </row>
    <row r="67" spans="1:15" x14ac:dyDescent="0.25">
      <c r="A67" s="1">
        <v>9</v>
      </c>
      <c r="B67" s="1" t="s">
        <v>114</v>
      </c>
      <c r="C67" s="7" t="s">
        <v>125</v>
      </c>
      <c r="D67" s="7" t="s">
        <v>126</v>
      </c>
      <c r="E67" s="1" t="s">
        <v>1058</v>
      </c>
      <c r="F67" s="18">
        <v>0</v>
      </c>
      <c r="G67" s="19">
        <v>1</v>
      </c>
      <c r="H67" s="19">
        <v>0</v>
      </c>
      <c r="I67" s="19">
        <v>0</v>
      </c>
      <c r="J67" s="19">
        <v>0</v>
      </c>
      <c r="K67" s="22">
        <v>0</v>
      </c>
      <c r="L67" s="22">
        <v>1</v>
      </c>
      <c r="M67" s="22">
        <v>0</v>
      </c>
      <c r="N67" s="23">
        <v>0</v>
      </c>
      <c r="O67" s="18">
        <v>0</v>
      </c>
    </row>
    <row r="68" spans="1:15" x14ac:dyDescent="0.25">
      <c r="A68" s="1">
        <v>9</v>
      </c>
      <c r="B68" s="1" t="s">
        <v>114</v>
      </c>
      <c r="C68" s="7" t="s">
        <v>127</v>
      </c>
      <c r="D68" s="7" t="s">
        <v>128</v>
      </c>
      <c r="E68" s="1" t="s">
        <v>518</v>
      </c>
      <c r="F68" s="18">
        <v>0</v>
      </c>
      <c r="G68" s="19">
        <v>1</v>
      </c>
      <c r="H68" s="19">
        <v>0</v>
      </c>
      <c r="I68" s="19">
        <v>0</v>
      </c>
      <c r="J68" s="19">
        <v>0</v>
      </c>
      <c r="K68" s="22">
        <v>0</v>
      </c>
      <c r="L68" s="22">
        <v>1</v>
      </c>
      <c r="M68" s="22">
        <v>0</v>
      </c>
      <c r="N68" s="23">
        <v>0</v>
      </c>
      <c r="O68" s="18">
        <v>0</v>
      </c>
    </row>
    <row r="69" spans="1:15" x14ac:dyDescent="0.25">
      <c r="A69" s="1">
        <v>9</v>
      </c>
      <c r="B69" s="1" t="s">
        <v>114</v>
      </c>
      <c r="C69" s="7" t="s">
        <v>129</v>
      </c>
      <c r="D69" s="7" t="s">
        <v>130</v>
      </c>
      <c r="E69" s="1" t="s">
        <v>519</v>
      </c>
      <c r="F69" s="18">
        <v>0</v>
      </c>
      <c r="G69" s="19">
        <v>1</v>
      </c>
      <c r="H69" s="19">
        <v>0</v>
      </c>
      <c r="I69" s="19">
        <v>1</v>
      </c>
      <c r="J69" s="19">
        <v>0</v>
      </c>
      <c r="K69" s="22">
        <v>0</v>
      </c>
      <c r="L69" s="22">
        <v>1</v>
      </c>
      <c r="M69" s="22">
        <v>0</v>
      </c>
      <c r="N69" s="23">
        <v>0</v>
      </c>
      <c r="O69" s="18">
        <v>0</v>
      </c>
    </row>
    <row r="70" spans="1:15" x14ac:dyDescent="0.25">
      <c r="A70" s="1">
        <v>9</v>
      </c>
      <c r="B70" s="1" t="s">
        <v>114</v>
      </c>
      <c r="C70" s="7" t="s">
        <v>131</v>
      </c>
      <c r="D70" s="7" t="s">
        <v>132</v>
      </c>
      <c r="E70" s="1" t="s">
        <v>520</v>
      </c>
      <c r="F70" s="18">
        <v>0</v>
      </c>
      <c r="G70" s="19">
        <v>1</v>
      </c>
      <c r="H70" s="19">
        <v>0</v>
      </c>
      <c r="I70" s="19">
        <v>0</v>
      </c>
      <c r="J70" s="19">
        <v>0</v>
      </c>
      <c r="K70" s="22">
        <v>0</v>
      </c>
      <c r="L70" s="22">
        <v>1</v>
      </c>
      <c r="M70" s="22">
        <v>0</v>
      </c>
      <c r="N70" s="23">
        <v>0</v>
      </c>
      <c r="O70" s="18">
        <v>0</v>
      </c>
    </row>
    <row r="71" spans="1:15" x14ac:dyDescent="0.25">
      <c r="A71" s="1">
        <v>9</v>
      </c>
      <c r="B71" s="1" t="s">
        <v>114</v>
      </c>
      <c r="C71" s="7" t="s">
        <v>133</v>
      </c>
      <c r="D71" s="7" t="s">
        <v>134</v>
      </c>
      <c r="E71" s="1" t="s">
        <v>1059</v>
      </c>
      <c r="F71" s="18">
        <v>0</v>
      </c>
      <c r="G71" s="19">
        <v>1</v>
      </c>
      <c r="H71" s="19">
        <v>0</v>
      </c>
      <c r="I71" s="19">
        <v>0</v>
      </c>
      <c r="J71" s="19">
        <v>0</v>
      </c>
      <c r="K71" s="22">
        <v>0</v>
      </c>
      <c r="L71" s="22">
        <v>1</v>
      </c>
      <c r="M71" s="22">
        <v>0</v>
      </c>
      <c r="N71" s="23">
        <v>0</v>
      </c>
      <c r="O71" s="18">
        <v>0</v>
      </c>
    </row>
    <row r="72" spans="1:15" x14ac:dyDescent="0.25">
      <c r="A72" s="1">
        <v>9</v>
      </c>
      <c r="B72" s="1" t="s">
        <v>114</v>
      </c>
      <c r="C72" s="7" t="s">
        <v>135</v>
      </c>
      <c r="D72" s="7" t="s">
        <v>136</v>
      </c>
      <c r="E72" s="1" t="s">
        <v>1060</v>
      </c>
      <c r="F72" s="18">
        <v>0</v>
      </c>
      <c r="G72" s="19">
        <v>1</v>
      </c>
      <c r="H72" s="19">
        <v>0</v>
      </c>
      <c r="I72" s="19">
        <v>0</v>
      </c>
      <c r="J72" s="19">
        <v>0</v>
      </c>
      <c r="K72" s="22">
        <v>0</v>
      </c>
      <c r="L72" s="22">
        <v>1</v>
      </c>
      <c r="M72" s="22">
        <v>0</v>
      </c>
      <c r="N72" s="23">
        <v>0</v>
      </c>
      <c r="O72" s="18">
        <v>0</v>
      </c>
    </row>
    <row r="73" spans="1:15" x14ac:dyDescent="0.25">
      <c r="A73" s="1">
        <v>9</v>
      </c>
      <c r="B73" s="1" t="s">
        <v>114</v>
      </c>
      <c r="C73" s="7" t="s">
        <v>137</v>
      </c>
      <c r="D73" s="7" t="s">
        <v>138</v>
      </c>
      <c r="E73" s="1" t="s">
        <v>1061</v>
      </c>
      <c r="F73" s="18">
        <v>0</v>
      </c>
      <c r="G73" s="19">
        <v>1</v>
      </c>
      <c r="H73" s="19">
        <v>0</v>
      </c>
      <c r="I73" s="19">
        <v>0</v>
      </c>
      <c r="J73" s="19">
        <v>0</v>
      </c>
      <c r="K73" s="22">
        <v>0</v>
      </c>
      <c r="L73" s="22">
        <v>1</v>
      </c>
      <c r="M73" s="22">
        <v>0</v>
      </c>
      <c r="N73" s="23">
        <v>1</v>
      </c>
      <c r="O73" s="18">
        <v>0</v>
      </c>
    </row>
    <row r="74" spans="1:15" ht="15.75" x14ac:dyDescent="0.25">
      <c r="A74" s="1"/>
      <c r="B74" s="1"/>
      <c r="C74" s="7"/>
      <c r="D74" s="7"/>
      <c r="E74" s="33" t="s">
        <v>1342</v>
      </c>
      <c r="F74" s="28">
        <f>SUM(F66:F73)*100/8</f>
        <v>0</v>
      </c>
      <c r="G74" s="28">
        <f t="shared" ref="G74:O74" si="8">SUM(G66:G73)*100/8</f>
        <v>100</v>
      </c>
      <c r="H74" s="28">
        <f t="shared" si="8"/>
        <v>0</v>
      </c>
      <c r="I74" s="28">
        <f t="shared" si="8"/>
        <v>25</v>
      </c>
      <c r="J74" s="28">
        <f t="shared" si="8"/>
        <v>0</v>
      </c>
      <c r="K74" s="28">
        <f t="shared" si="8"/>
        <v>0</v>
      </c>
      <c r="L74" s="28">
        <f t="shared" si="8"/>
        <v>100</v>
      </c>
      <c r="M74" s="28">
        <f t="shared" si="8"/>
        <v>0</v>
      </c>
      <c r="N74" s="28">
        <f t="shared" si="8"/>
        <v>12.5</v>
      </c>
      <c r="O74" s="28">
        <f t="shared" si="8"/>
        <v>0</v>
      </c>
    </row>
    <row r="75" spans="1:15" x14ac:dyDescent="0.25">
      <c r="A75" s="10"/>
      <c r="B75" s="10"/>
      <c r="C75" s="10"/>
      <c r="D75" s="10"/>
      <c r="E75" s="1"/>
      <c r="F75" s="18"/>
      <c r="G75" s="19"/>
      <c r="H75" s="19"/>
      <c r="I75" s="19"/>
      <c r="J75" s="19"/>
      <c r="K75" s="22"/>
      <c r="L75" s="22"/>
      <c r="M75" s="22"/>
      <c r="N75" s="23"/>
      <c r="O75" s="18"/>
    </row>
    <row r="76" spans="1:15" x14ac:dyDescent="0.25">
      <c r="A76" s="1">
        <v>10</v>
      </c>
      <c r="B76" s="1" t="s">
        <v>139</v>
      </c>
      <c r="C76" s="7" t="s">
        <v>693</v>
      </c>
      <c r="D76" s="7" t="s">
        <v>694</v>
      </c>
      <c r="E76" s="1" t="s">
        <v>1159</v>
      </c>
      <c r="F76" s="18">
        <v>0</v>
      </c>
      <c r="G76" s="19">
        <v>1</v>
      </c>
      <c r="H76" s="19">
        <v>0</v>
      </c>
      <c r="I76" s="19">
        <v>0</v>
      </c>
      <c r="J76" s="19">
        <v>0</v>
      </c>
      <c r="K76" s="22">
        <v>0</v>
      </c>
      <c r="L76" s="22">
        <v>1</v>
      </c>
      <c r="M76" s="22">
        <v>0</v>
      </c>
      <c r="N76" s="23">
        <v>1</v>
      </c>
      <c r="O76" s="18">
        <v>0</v>
      </c>
    </row>
    <row r="77" spans="1:15" x14ac:dyDescent="0.25">
      <c r="A77" s="1">
        <v>10</v>
      </c>
      <c r="B77" s="1" t="s">
        <v>139</v>
      </c>
      <c r="C77" s="7" t="s">
        <v>150</v>
      </c>
      <c r="D77" s="7" t="s">
        <v>151</v>
      </c>
      <c r="E77" s="1" t="s">
        <v>1160</v>
      </c>
      <c r="F77" s="18">
        <v>0</v>
      </c>
      <c r="G77" s="19">
        <v>1</v>
      </c>
      <c r="H77" s="19">
        <v>0</v>
      </c>
      <c r="I77" s="19">
        <v>0</v>
      </c>
      <c r="J77" s="19">
        <v>0</v>
      </c>
      <c r="K77" s="22">
        <v>0</v>
      </c>
      <c r="L77" s="22">
        <v>1</v>
      </c>
      <c r="M77" s="22">
        <v>0</v>
      </c>
      <c r="N77" s="23">
        <v>1</v>
      </c>
      <c r="O77" s="18">
        <v>0</v>
      </c>
    </row>
    <row r="78" spans="1:15" x14ac:dyDescent="0.25">
      <c r="A78" s="1">
        <v>10</v>
      </c>
      <c r="B78" s="1" t="s">
        <v>139</v>
      </c>
      <c r="C78" s="7" t="s">
        <v>150</v>
      </c>
      <c r="D78" s="7" t="s">
        <v>151</v>
      </c>
      <c r="E78" s="1" t="s">
        <v>1062</v>
      </c>
      <c r="F78" s="18">
        <v>1</v>
      </c>
      <c r="G78" s="19">
        <v>1</v>
      </c>
      <c r="H78" s="19">
        <v>0</v>
      </c>
      <c r="I78" s="19">
        <v>0</v>
      </c>
      <c r="J78" s="19">
        <v>0</v>
      </c>
      <c r="K78" s="22">
        <v>0</v>
      </c>
      <c r="L78" s="22">
        <v>1</v>
      </c>
      <c r="M78" s="22">
        <v>0</v>
      </c>
      <c r="N78" s="23">
        <v>1</v>
      </c>
      <c r="O78" s="18">
        <v>0</v>
      </c>
    </row>
    <row r="79" spans="1:15" x14ac:dyDescent="0.25">
      <c r="A79" s="1">
        <v>10</v>
      </c>
      <c r="B79" s="1" t="s">
        <v>139</v>
      </c>
      <c r="C79" s="7" t="s">
        <v>152</v>
      </c>
      <c r="D79" s="7" t="s">
        <v>153</v>
      </c>
      <c r="E79" s="1" t="s">
        <v>1063</v>
      </c>
      <c r="F79" s="18">
        <v>1</v>
      </c>
      <c r="G79" s="19">
        <v>1</v>
      </c>
      <c r="H79" s="19">
        <v>0</v>
      </c>
      <c r="I79" s="19">
        <v>0</v>
      </c>
      <c r="J79" s="19">
        <v>0</v>
      </c>
      <c r="K79" s="22">
        <v>0</v>
      </c>
      <c r="L79" s="22">
        <v>1</v>
      </c>
      <c r="M79" s="22">
        <v>0</v>
      </c>
      <c r="N79" s="23">
        <v>1</v>
      </c>
      <c r="O79" s="18">
        <v>0</v>
      </c>
    </row>
    <row r="80" spans="1:15" x14ac:dyDescent="0.25">
      <c r="A80" s="1">
        <v>10</v>
      </c>
      <c r="B80" s="1" t="s">
        <v>139</v>
      </c>
      <c r="C80" s="7" t="s">
        <v>154</v>
      </c>
      <c r="D80" s="7" t="s">
        <v>155</v>
      </c>
      <c r="E80" s="1" t="s">
        <v>1064</v>
      </c>
      <c r="F80" s="18">
        <v>1</v>
      </c>
      <c r="G80" s="19">
        <v>1</v>
      </c>
      <c r="H80" s="19">
        <v>0</v>
      </c>
      <c r="I80" s="19">
        <v>0</v>
      </c>
      <c r="J80" s="19">
        <v>0</v>
      </c>
      <c r="K80" s="22">
        <v>0</v>
      </c>
      <c r="L80" s="22">
        <v>1</v>
      </c>
      <c r="M80" s="22">
        <v>0</v>
      </c>
      <c r="N80" s="23">
        <v>1</v>
      </c>
      <c r="O80" s="18">
        <v>0</v>
      </c>
    </row>
    <row r="81" spans="1:15" x14ac:dyDescent="0.25">
      <c r="A81" s="1">
        <v>10</v>
      </c>
      <c r="B81" s="1" t="s">
        <v>139</v>
      </c>
      <c r="C81" s="7" t="s">
        <v>156</v>
      </c>
      <c r="D81" s="7" t="s">
        <v>157</v>
      </c>
      <c r="E81" s="1" t="s">
        <v>1065</v>
      </c>
      <c r="F81" s="18">
        <v>0</v>
      </c>
      <c r="G81" s="19">
        <v>1</v>
      </c>
      <c r="H81" s="19">
        <v>0</v>
      </c>
      <c r="I81" s="19">
        <v>0</v>
      </c>
      <c r="J81" s="19">
        <v>0</v>
      </c>
      <c r="K81" s="22">
        <v>0</v>
      </c>
      <c r="L81" s="22">
        <v>1</v>
      </c>
      <c r="M81" s="22">
        <v>0</v>
      </c>
      <c r="N81" s="23">
        <v>1</v>
      </c>
      <c r="O81" s="18">
        <v>0</v>
      </c>
    </row>
    <row r="82" spans="1:15" x14ac:dyDescent="0.25">
      <c r="A82" s="1">
        <v>10</v>
      </c>
      <c r="B82" s="1" t="s">
        <v>139</v>
      </c>
      <c r="C82" s="7" t="s">
        <v>158</v>
      </c>
      <c r="D82" s="7" t="s">
        <v>159</v>
      </c>
      <c r="E82" s="1" t="s">
        <v>1066</v>
      </c>
      <c r="F82" s="18">
        <v>1</v>
      </c>
      <c r="G82" s="19">
        <v>1</v>
      </c>
      <c r="H82" s="19">
        <v>0</v>
      </c>
      <c r="I82" s="19">
        <v>0</v>
      </c>
      <c r="J82" s="19">
        <v>0</v>
      </c>
      <c r="K82" s="22">
        <v>0</v>
      </c>
      <c r="L82" s="22">
        <v>1</v>
      </c>
      <c r="M82" s="22">
        <v>0</v>
      </c>
      <c r="N82" s="23">
        <v>1</v>
      </c>
      <c r="O82" s="18">
        <v>0</v>
      </c>
    </row>
    <row r="83" spans="1:15" x14ac:dyDescent="0.25">
      <c r="A83" s="1">
        <v>10</v>
      </c>
      <c r="B83" s="1" t="s">
        <v>139</v>
      </c>
      <c r="C83" s="7" t="s">
        <v>160</v>
      </c>
      <c r="D83" s="7" t="s">
        <v>161</v>
      </c>
      <c r="E83" s="1" t="s">
        <v>1161</v>
      </c>
      <c r="F83" s="18">
        <v>1</v>
      </c>
      <c r="G83" s="19">
        <v>1</v>
      </c>
      <c r="H83" s="19">
        <v>0</v>
      </c>
      <c r="I83" s="19">
        <v>0</v>
      </c>
      <c r="J83" s="19">
        <v>0</v>
      </c>
      <c r="K83" s="22">
        <v>0</v>
      </c>
      <c r="L83" s="22">
        <v>1</v>
      </c>
      <c r="M83" s="22">
        <v>1</v>
      </c>
      <c r="N83" s="23">
        <v>1</v>
      </c>
      <c r="O83" s="18">
        <v>0</v>
      </c>
    </row>
    <row r="84" spans="1:15" x14ac:dyDescent="0.25">
      <c r="A84" s="1">
        <v>10</v>
      </c>
      <c r="B84" s="1" t="s">
        <v>139</v>
      </c>
      <c r="C84" s="7" t="s">
        <v>162</v>
      </c>
      <c r="D84" s="7" t="s">
        <v>163</v>
      </c>
      <c r="E84" s="1" t="s">
        <v>810</v>
      </c>
      <c r="F84" s="18">
        <v>1</v>
      </c>
      <c r="G84" s="19">
        <v>1</v>
      </c>
      <c r="H84" s="19">
        <v>0</v>
      </c>
      <c r="I84" s="19">
        <v>0</v>
      </c>
      <c r="J84" s="19">
        <v>0</v>
      </c>
      <c r="K84" s="22">
        <v>0</v>
      </c>
      <c r="L84" s="22">
        <v>1</v>
      </c>
      <c r="M84" s="22">
        <v>0</v>
      </c>
      <c r="N84" s="23">
        <v>1</v>
      </c>
      <c r="O84" s="18">
        <v>0</v>
      </c>
    </row>
    <row r="85" spans="1:15" x14ac:dyDescent="0.25">
      <c r="A85" s="1">
        <v>10</v>
      </c>
      <c r="B85" s="1" t="s">
        <v>139</v>
      </c>
      <c r="C85" s="7" t="s">
        <v>164</v>
      </c>
      <c r="D85" s="7" t="s">
        <v>165</v>
      </c>
      <c r="E85" s="1" t="s">
        <v>811</v>
      </c>
      <c r="F85" s="18">
        <v>1</v>
      </c>
      <c r="G85" s="19">
        <v>1</v>
      </c>
      <c r="H85" s="19">
        <v>0</v>
      </c>
      <c r="I85" s="19">
        <v>0</v>
      </c>
      <c r="J85" s="19">
        <v>0</v>
      </c>
      <c r="K85" s="22">
        <v>0</v>
      </c>
      <c r="L85" s="22">
        <v>0</v>
      </c>
      <c r="M85" s="22">
        <v>1</v>
      </c>
      <c r="N85" s="23">
        <v>1</v>
      </c>
      <c r="O85" s="18">
        <v>0</v>
      </c>
    </row>
    <row r="86" spans="1:15" x14ac:dyDescent="0.25">
      <c r="A86" s="1">
        <v>10</v>
      </c>
      <c r="B86" s="1" t="s">
        <v>139</v>
      </c>
      <c r="C86" s="7" t="s">
        <v>166</v>
      </c>
      <c r="D86" s="7" t="s">
        <v>167</v>
      </c>
      <c r="E86" s="1" t="s">
        <v>812</v>
      </c>
      <c r="F86" s="18">
        <v>1</v>
      </c>
      <c r="G86" s="19">
        <v>1</v>
      </c>
      <c r="H86" s="18">
        <v>0</v>
      </c>
      <c r="I86" s="18">
        <v>0</v>
      </c>
      <c r="J86" s="19">
        <v>0</v>
      </c>
      <c r="K86" s="22">
        <v>0</v>
      </c>
      <c r="L86" s="22">
        <v>1</v>
      </c>
      <c r="M86" s="22">
        <v>1</v>
      </c>
      <c r="N86" s="23">
        <v>1</v>
      </c>
      <c r="O86" s="18">
        <v>0</v>
      </c>
    </row>
    <row r="87" spans="1:15" x14ac:dyDescent="0.25">
      <c r="A87" s="1">
        <v>10</v>
      </c>
      <c r="B87" s="1" t="s">
        <v>139</v>
      </c>
      <c r="C87" s="7" t="s">
        <v>168</v>
      </c>
      <c r="D87" s="7" t="s">
        <v>169</v>
      </c>
      <c r="E87" s="1" t="s">
        <v>813</v>
      </c>
      <c r="F87" s="18">
        <v>1</v>
      </c>
      <c r="G87" s="19">
        <v>1</v>
      </c>
      <c r="H87" s="18">
        <v>0</v>
      </c>
      <c r="I87" s="18">
        <v>0</v>
      </c>
      <c r="J87" s="19">
        <v>0</v>
      </c>
      <c r="K87" s="22">
        <v>0</v>
      </c>
      <c r="L87" s="22">
        <v>0</v>
      </c>
      <c r="M87" s="22">
        <v>1</v>
      </c>
      <c r="N87" s="23">
        <v>1</v>
      </c>
      <c r="O87" s="18">
        <v>0</v>
      </c>
    </row>
    <row r="88" spans="1:15" x14ac:dyDescent="0.25">
      <c r="A88" s="1">
        <v>10</v>
      </c>
      <c r="B88" s="1" t="s">
        <v>139</v>
      </c>
      <c r="C88" s="7" t="s">
        <v>168</v>
      </c>
      <c r="D88" s="7" t="s">
        <v>848</v>
      </c>
      <c r="E88" s="1" t="s">
        <v>814</v>
      </c>
      <c r="F88" s="18">
        <v>1</v>
      </c>
      <c r="G88" s="19">
        <v>1</v>
      </c>
      <c r="H88" s="18">
        <v>0</v>
      </c>
      <c r="I88" s="18">
        <v>0</v>
      </c>
      <c r="J88" s="19">
        <v>0</v>
      </c>
      <c r="K88" s="22">
        <v>0</v>
      </c>
      <c r="L88" s="22">
        <v>1</v>
      </c>
      <c r="M88" s="22">
        <v>1</v>
      </c>
      <c r="N88" s="23">
        <v>1</v>
      </c>
      <c r="O88" s="18">
        <v>0</v>
      </c>
    </row>
    <row r="89" spans="1:15" x14ac:dyDescent="0.25">
      <c r="A89" s="1">
        <v>10</v>
      </c>
      <c r="B89" s="1" t="s">
        <v>139</v>
      </c>
      <c r="C89" s="7" t="s">
        <v>845</v>
      </c>
      <c r="D89" s="7" t="s">
        <v>849</v>
      </c>
      <c r="E89" s="1" t="s">
        <v>815</v>
      </c>
      <c r="F89" s="18">
        <v>1</v>
      </c>
      <c r="G89" s="19">
        <v>1</v>
      </c>
      <c r="H89" s="18">
        <v>0</v>
      </c>
      <c r="I89" s="18">
        <v>0</v>
      </c>
      <c r="J89" s="19">
        <v>0</v>
      </c>
      <c r="K89" s="22">
        <v>0</v>
      </c>
      <c r="L89" s="22">
        <v>0</v>
      </c>
      <c r="M89" s="22">
        <v>1</v>
      </c>
      <c r="N89" s="23">
        <v>1</v>
      </c>
      <c r="O89" s="18">
        <v>0</v>
      </c>
    </row>
    <row r="90" spans="1:15" x14ac:dyDescent="0.25">
      <c r="A90" s="1">
        <v>10</v>
      </c>
      <c r="B90" s="1" t="s">
        <v>139</v>
      </c>
      <c r="C90" s="7" t="s">
        <v>846</v>
      </c>
      <c r="D90" s="7" t="s">
        <v>847</v>
      </c>
      <c r="E90" s="1" t="s">
        <v>816</v>
      </c>
      <c r="F90" s="18">
        <v>1</v>
      </c>
      <c r="G90" s="19">
        <v>1</v>
      </c>
      <c r="H90" s="18">
        <v>0</v>
      </c>
      <c r="I90" s="18">
        <v>0</v>
      </c>
      <c r="J90" s="19">
        <v>0</v>
      </c>
      <c r="K90" s="22">
        <v>0</v>
      </c>
      <c r="L90" s="22">
        <v>0</v>
      </c>
      <c r="M90" s="22">
        <v>1</v>
      </c>
      <c r="N90" s="23">
        <v>1</v>
      </c>
      <c r="O90" s="18">
        <v>0</v>
      </c>
    </row>
    <row r="91" spans="1:15" x14ac:dyDescent="0.25">
      <c r="A91" s="1">
        <v>10</v>
      </c>
      <c r="B91" s="1" t="s">
        <v>139</v>
      </c>
      <c r="C91" s="7" t="s">
        <v>850</v>
      </c>
      <c r="D91" s="7" t="s">
        <v>851</v>
      </c>
      <c r="E91" s="1" t="s">
        <v>817</v>
      </c>
      <c r="F91" s="18">
        <v>1</v>
      </c>
      <c r="G91" s="19">
        <v>1</v>
      </c>
      <c r="H91" s="18">
        <v>0</v>
      </c>
      <c r="I91" s="18">
        <v>0</v>
      </c>
      <c r="J91" s="19">
        <v>0</v>
      </c>
      <c r="K91" s="22">
        <v>0</v>
      </c>
      <c r="L91" s="22">
        <v>1</v>
      </c>
      <c r="M91" s="22">
        <v>1</v>
      </c>
      <c r="N91" s="23">
        <v>1</v>
      </c>
      <c r="O91" s="18">
        <v>0</v>
      </c>
    </row>
    <row r="92" spans="1:15" x14ac:dyDescent="0.25">
      <c r="A92" s="1">
        <v>10</v>
      </c>
      <c r="B92" s="1" t="s">
        <v>139</v>
      </c>
      <c r="C92" s="7" t="s">
        <v>852</v>
      </c>
      <c r="D92" s="7" t="s">
        <v>853</v>
      </c>
      <c r="E92" s="1" t="s">
        <v>818</v>
      </c>
      <c r="F92" s="18">
        <v>1</v>
      </c>
      <c r="G92" s="19">
        <v>1</v>
      </c>
      <c r="H92" s="18">
        <v>0</v>
      </c>
      <c r="I92" s="18">
        <v>0</v>
      </c>
      <c r="J92" s="19">
        <v>0</v>
      </c>
      <c r="K92" s="22">
        <v>0</v>
      </c>
      <c r="L92" s="22">
        <v>1</v>
      </c>
      <c r="M92" s="22">
        <v>1</v>
      </c>
      <c r="N92" s="23">
        <v>1</v>
      </c>
      <c r="O92" s="18">
        <v>0</v>
      </c>
    </row>
    <row r="93" spans="1:15" x14ac:dyDescent="0.25">
      <c r="A93" s="1">
        <v>10</v>
      </c>
      <c r="B93" s="1" t="s">
        <v>139</v>
      </c>
      <c r="C93" s="7" t="s">
        <v>854</v>
      </c>
      <c r="D93" s="7" t="s">
        <v>855</v>
      </c>
      <c r="E93" s="1" t="s">
        <v>819</v>
      </c>
      <c r="F93" s="18">
        <v>1</v>
      </c>
      <c r="G93" s="19">
        <v>1</v>
      </c>
      <c r="H93" s="19">
        <v>0</v>
      </c>
      <c r="I93" s="18">
        <v>0</v>
      </c>
      <c r="J93" s="19">
        <v>0</v>
      </c>
      <c r="K93" s="22">
        <v>0</v>
      </c>
      <c r="L93" s="22">
        <v>1</v>
      </c>
      <c r="M93" s="22">
        <v>1</v>
      </c>
      <c r="N93" s="23">
        <v>1</v>
      </c>
      <c r="O93" s="18">
        <v>0</v>
      </c>
    </row>
    <row r="94" spans="1:15" x14ac:dyDescent="0.25">
      <c r="A94" s="1">
        <v>10</v>
      </c>
      <c r="B94" s="1" t="s">
        <v>139</v>
      </c>
      <c r="C94" s="7" t="s">
        <v>856</v>
      </c>
      <c r="D94" s="7" t="s">
        <v>857</v>
      </c>
      <c r="E94" s="1" t="s">
        <v>820</v>
      </c>
      <c r="F94" s="18">
        <v>0</v>
      </c>
      <c r="G94" s="19">
        <v>1</v>
      </c>
      <c r="H94" s="19">
        <v>0</v>
      </c>
      <c r="I94" s="18">
        <v>0</v>
      </c>
      <c r="J94" s="19">
        <v>0</v>
      </c>
      <c r="K94" s="22">
        <v>0</v>
      </c>
      <c r="L94" s="22">
        <v>1</v>
      </c>
      <c r="M94" s="22">
        <v>1</v>
      </c>
      <c r="N94" s="23">
        <v>1</v>
      </c>
      <c r="O94" s="18">
        <v>0</v>
      </c>
    </row>
    <row r="95" spans="1:15" ht="15.75" x14ac:dyDescent="0.25">
      <c r="A95" s="1"/>
      <c r="B95" s="1"/>
      <c r="C95" s="7"/>
      <c r="D95" s="7"/>
      <c r="E95" s="33" t="s">
        <v>1342</v>
      </c>
      <c r="F95" s="28">
        <f>SUM(F76:F94)*100/19</f>
        <v>78.94736842105263</v>
      </c>
      <c r="G95" s="28">
        <f t="shared" ref="G95:O95" si="9">SUM(G76:G94)*100/19</f>
        <v>100</v>
      </c>
      <c r="H95" s="28">
        <f t="shared" si="9"/>
        <v>0</v>
      </c>
      <c r="I95" s="28">
        <f t="shared" si="9"/>
        <v>0</v>
      </c>
      <c r="J95" s="28">
        <f t="shared" si="9"/>
        <v>0</v>
      </c>
      <c r="K95" s="28">
        <f t="shared" si="9"/>
        <v>0</v>
      </c>
      <c r="L95" s="28">
        <f t="shared" si="9"/>
        <v>78.94736842105263</v>
      </c>
      <c r="M95" s="28">
        <f t="shared" si="9"/>
        <v>57.89473684210526</v>
      </c>
      <c r="N95" s="28">
        <f t="shared" si="9"/>
        <v>100</v>
      </c>
      <c r="O95" s="28">
        <f t="shared" si="9"/>
        <v>0</v>
      </c>
    </row>
    <row r="96" spans="1:15" x14ac:dyDescent="0.25">
      <c r="A96" s="10"/>
      <c r="B96" s="10"/>
      <c r="C96" s="10"/>
      <c r="D96" s="10"/>
    </row>
    <row r="97" spans="1:15" x14ac:dyDescent="0.25">
      <c r="A97" s="1">
        <v>11</v>
      </c>
      <c r="B97" s="1" t="s">
        <v>170</v>
      </c>
      <c r="C97" s="7" t="s">
        <v>184</v>
      </c>
      <c r="D97" s="7" t="s">
        <v>185</v>
      </c>
      <c r="E97" s="1" t="s">
        <v>526</v>
      </c>
      <c r="F97" s="18">
        <v>0</v>
      </c>
      <c r="G97" s="19">
        <v>1</v>
      </c>
      <c r="H97" s="19">
        <v>0</v>
      </c>
      <c r="I97" s="18">
        <v>0</v>
      </c>
      <c r="J97" s="19">
        <v>0</v>
      </c>
      <c r="K97" s="22">
        <v>0</v>
      </c>
      <c r="L97" s="22">
        <v>1</v>
      </c>
      <c r="M97" s="22">
        <v>0</v>
      </c>
      <c r="N97" s="23">
        <v>0</v>
      </c>
      <c r="O97" s="18">
        <v>0</v>
      </c>
    </row>
    <row r="98" spans="1:15" x14ac:dyDescent="0.25">
      <c r="A98" s="1">
        <v>11</v>
      </c>
      <c r="B98" s="1" t="s">
        <v>170</v>
      </c>
      <c r="C98" s="7" t="s">
        <v>187</v>
      </c>
      <c r="D98" s="7" t="s">
        <v>188</v>
      </c>
      <c r="E98" s="1" t="s">
        <v>527</v>
      </c>
      <c r="F98" s="18">
        <v>0</v>
      </c>
      <c r="G98" s="19">
        <v>1</v>
      </c>
      <c r="H98" s="19">
        <v>0</v>
      </c>
      <c r="I98" s="18">
        <v>0</v>
      </c>
      <c r="J98" s="19">
        <v>0</v>
      </c>
      <c r="K98" s="22">
        <v>0</v>
      </c>
      <c r="L98" s="22">
        <v>1</v>
      </c>
      <c r="M98" s="22">
        <v>1</v>
      </c>
      <c r="N98" s="23">
        <v>0</v>
      </c>
      <c r="O98" s="18">
        <v>0</v>
      </c>
    </row>
    <row r="99" spans="1:15" x14ac:dyDescent="0.25">
      <c r="A99" s="1">
        <v>11</v>
      </c>
      <c r="B99" s="1" t="s">
        <v>170</v>
      </c>
      <c r="C99" s="7" t="s">
        <v>189</v>
      </c>
      <c r="D99" s="7" t="s">
        <v>190</v>
      </c>
      <c r="E99" s="1" t="s">
        <v>528</v>
      </c>
      <c r="F99" s="18">
        <v>0</v>
      </c>
      <c r="G99" s="19">
        <v>1</v>
      </c>
      <c r="H99" s="19">
        <v>0</v>
      </c>
      <c r="I99" s="18">
        <v>0</v>
      </c>
      <c r="J99" s="19">
        <v>0</v>
      </c>
      <c r="K99" s="22">
        <v>0</v>
      </c>
      <c r="L99" s="22">
        <v>1</v>
      </c>
      <c r="M99" s="22">
        <v>1</v>
      </c>
      <c r="N99" s="23">
        <v>0</v>
      </c>
      <c r="O99" s="18">
        <v>0</v>
      </c>
    </row>
    <row r="100" spans="1:15" x14ac:dyDescent="0.25">
      <c r="A100" s="1">
        <v>11</v>
      </c>
      <c r="B100" s="1" t="s">
        <v>170</v>
      </c>
      <c r="C100" s="7" t="s">
        <v>192</v>
      </c>
      <c r="D100" s="7" t="s">
        <v>193</v>
      </c>
      <c r="E100" s="1" t="s">
        <v>529</v>
      </c>
      <c r="F100" s="18">
        <v>0</v>
      </c>
      <c r="G100" s="19">
        <v>1</v>
      </c>
      <c r="H100" s="18">
        <v>0</v>
      </c>
      <c r="I100" s="18">
        <v>0</v>
      </c>
      <c r="J100" s="19">
        <v>0</v>
      </c>
      <c r="K100" s="22">
        <v>0</v>
      </c>
      <c r="L100" s="22">
        <v>0</v>
      </c>
      <c r="M100" s="22">
        <v>1</v>
      </c>
      <c r="N100" s="23">
        <v>0</v>
      </c>
      <c r="O100" s="18">
        <v>0</v>
      </c>
    </row>
    <row r="101" spans="1:15" x14ac:dyDescent="0.25">
      <c r="A101" s="1">
        <v>11</v>
      </c>
      <c r="B101" s="1" t="s">
        <v>170</v>
      </c>
      <c r="C101" s="7" t="s">
        <v>194</v>
      </c>
      <c r="D101" s="7" t="s">
        <v>195</v>
      </c>
      <c r="E101" s="1" t="s">
        <v>530</v>
      </c>
      <c r="F101" s="18">
        <v>0</v>
      </c>
      <c r="G101" s="19">
        <v>1</v>
      </c>
      <c r="H101" s="18">
        <v>0</v>
      </c>
      <c r="I101" s="18">
        <v>0</v>
      </c>
      <c r="J101" s="19">
        <v>0</v>
      </c>
      <c r="K101" s="22">
        <v>0</v>
      </c>
      <c r="L101" s="22">
        <v>0</v>
      </c>
      <c r="M101" s="22">
        <v>1</v>
      </c>
      <c r="N101" s="23">
        <v>0</v>
      </c>
      <c r="O101" s="18">
        <v>0</v>
      </c>
    </row>
    <row r="102" spans="1:15" x14ac:dyDescent="0.25">
      <c r="A102" s="1">
        <v>11</v>
      </c>
      <c r="B102" s="1" t="s">
        <v>170</v>
      </c>
      <c r="C102" s="7" t="s">
        <v>197</v>
      </c>
      <c r="D102" s="7" t="s">
        <v>198</v>
      </c>
      <c r="E102" s="1" t="s">
        <v>536</v>
      </c>
      <c r="F102" s="18">
        <v>0</v>
      </c>
      <c r="G102" s="19">
        <v>1</v>
      </c>
      <c r="H102" s="18">
        <v>0</v>
      </c>
      <c r="I102" s="18">
        <v>0</v>
      </c>
      <c r="J102" s="19">
        <v>0</v>
      </c>
      <c r="K102" s="22">
        <v>0</v>
      </c>
      <c r="L102" s="22">
        <v>0</v>
      </c>
      <c r="M102" s="22">
        <v>1</v>
      </c>
      <c r="N102" s="23">
        <v>0</v>
      </c>
      <c r="O102" s="18">
        <v>0</v>
      </c>
    </row>
    <row r="103" spans="1:15" x14ac:dyDescent="0.25">
      <c r="A103" s="1">
        <v>11</v>
      </c>
      <c r="B103" s="1" t="s">
        <v>170</v>
      </c>
      <c r="C103" s="7" t="s">
        <v>199</v>
      </c>
      <c r="D103" s="7" t="s">
        <v>200</v>
      </c>
      <c r="E103" s="1" t="s">
        <v>537</v>
      </c>
      <c r="F103" s="18">
        <v>1</v>
      </c>
      <c r="G103" s="19">
        <v>1</v>
      </c>
      <c r="H103" s="18">
        <v>0</v>
      </c>
      <c r="I103" s="18">
        <v>0</v>
      </c>
      <c r="J103" s="19">
        <v>0</v>
      </c>
      <c r="K103" s="22">
        <v>0</v>
      </c>
      <c r="L103" s="22">
        <v>1</v>
      </c>
      <c r="M103" s="22">
        <v>0</v>
      </c>
      <c r="N103" s="23">
        <v>1</v>
      </c>
      <c r="O103" s="18">
        <v>0</v>
      </c>
    </row>
    <row r="104" spans="1:15" x14ac:dyDescent="0.25">
      <c r="A104" s="1">
        <v>11</v>
      </c>
      <c r="B104" s="1" t="s">
        <v>170</v>
      </c>
      <c r="C104" s="7" t="s">
        <v>202</v>
      </c>
      <c r="D104" s="7" t="s">
        <v>203</v>
      </c>
      <c r="E104" s="1" t="s">
        <v>538</v>
      </c>
      <c r="F104" s="18">
        <v>1</v>
      </c>
      <c r="G104" s="19">
        <v>1</v>
      </c>
      <c r="H104" s="19">
        <v>0</v>
      </c>
      <c r="I104" s="19">
        <v>0</v>
      </c>
      <c r="J104" s="19">
        <v>0</v>
      </c>
      <c r="K104" s="22">
        <v>0</v>
      </c>
      <c r="L104" s="22">
        <v>1</v>
      </c>
      <c r="M104" s="22">
        <v>0</v>
      </c>
      <c r="N104" s="23">
        <v>1</v>
      </c>
      <c r="O104" s="18">
        <v>0</v>
      </c>
    </row>
    <row r="105" spans="1:15" x14ac:dyDescent="0.25">
      <c r="A105" s="1">
        <v>11</v>
      </c>
      <c r="B105" s="1" t="s">
        <v>170</v>
      </c>
      <c r="C105" s="7" t="s">
        <v>204</v>
      </c>
      <c r="D105" s="7" t="s">
        <v>207</v>
      </c>
      <c r="E105" s="1" t="s">
        <v>539</v>
      </c>
      <c r="F105" s="18">
        <v>1</v>
      </c>
      <c r="G105" s="19">
        <v>1</v>
      </c>
      <c r="H105" s="19">
        <v>0</v>
      </c>
      <c r="I105" s="19">
        <v>1</v>
      </c>
      <c r="J105" s="19">
        <v>0</v>
      </c>
      <c r="K105" s="22">
        <v>0</v>
      </c>
      <c r="L105" s="22">
        <v>0</v>
      </c>
      <c r="M105" s="22">
        <v>0</v>
      </c>
      <c r="N105" s="23">
        <v>1</v>
      </c>
      <c r="O105" s="18">
        <v>0</v>
      </c>
    </row>
    <row r="106" spans="1:15" x14ac:dyDescent="0.25">
      <c r="A106" s="1">
        <v>11</v>
      </c>
      <c r="B106" s="1" t="s">
        <v>170</v>
      </c>
      <c r="C106" s="7" t="s">
        <v>205</v>
      </c>
      <c r="D106" s="7" t="s">
        <v>206</v>
      </c>
      <c r="E106" s="1" t="s">
        <v>540</v>
      </c>
      <c r="F106" s="18">
        <v>1</v>
      </c>
      <c r="G106" s="19">
        <v>1</v>
      </c>
      <c r="H106" s="19">
        <v>0</v>
      </c>
      <c r="I106" s="19">
        <v>0</v>
      </c>
      <c r="J106" s="19">
        <v>0</v>
      </c>
      <c r="K106" s="22">
        <v>0</v>
      </c>
      <c r="L106" s="22">
        <v>1</v>
      </c>
      <c r="M106" s="22">
        <v>1</v>
      </c>
      <c r="N106" s="23">
        <v>1</v>
      </c>
      <c r="O106" s="18">
        <v>0</v>
      </c>
    </row>
    <row r="107" spans="1:15" x14ac:dyDescent="0.25">
      <c r="A107" s="1">
        <v>11</v>
      </c>
      <c r="B107" s="1" t="s">
        <v>170</v>
      </c>
      <c r="C107" s="7" t="s">
        <v>210</v>
      </c>
      <c r="D107" s="7" t="s">
        <v>211</v>
      </c>
      <c r="E107" s="1" t="s">
        <v>541</v>
      </c>
      <c r="F107" s="18">
        <v>1</v>
      </c>
      <c r="G107" s="19">
        <v>1</v>
      </c>
      <c r="H107" s="19">
        <v>0</v>
      </c>
      <c r="I107" s="19">
        <v>0</v>
      </c>
      <c r="J107" s="19">
        <v>0</v>
      </c>
      <c r="K107" s="22">
        <v>0</v>
      </c>
      <c r="L107" s="22">
        <v>1</v>
      </c>
      <c r="M107" s="22">
        <v>0</v>
      </c>
      <c r="N107" s="23">
        <v>1</v>
      </c>
      <c r="O107" s="18">
        <v>0</v>
      </c>
    </row>
    <row r="108" spans="1:15" x14ac:dyDescent="0.25">
      <c r="A108" s="1">
        <v>11</v>
      </c>
      <c r="B108" s="1" t="s">
        <v>170</v>
      </c>
      <c r="C108" s="7" t="s">
        <v>212</v>
      </c>
      <c r="D108" s="7" t="s">
        <v>213</v>
      </c>
      <c r="E108" s="1" t="s">
        <v>1071</v>
      </c>
      <c r="F108" s="18">
        <v>1</v>
      </c>
      <c r="G108" s="19">
        <v>0</v>
      </c>
      <c r="H108" s="19">
        <v>0</v>
      </c>
      <c r="I108" s="19">
        <v>0</v>
      </c>
      <c r="J108" s="19">
        <v>0</v>
      </c>
      <c r="K108" s="22">
        <v>0</v>
      </c>
      <c r="L108" s="22">
        <v>1</v>
      </c>
      <c r="M108" s="22">
        <v>0</v>
      </c>
      <c r="N108" s="23">
        <v>1</v>
      </c>
      <c r="O108" s="18">
        <v>0</v>
      </c>
    </row>
    <row r="109" spans="1:15" x14ac:dyDescent="0.25">
      <c r="A109" s="1">
        <v>11</v>
      </c>
      <c r="B109" s="1" t="s">
        <v>170</v>
      </c>
      <c r="C109" s="7" t="s">
        <v>214</v>
      </c>
      <c r="D109" s="7" t="s">
        <v>215</v>
      </c>
      <c r="E109" s="1" t="s">
        <v>531</v>
      </c>
      <c r="F109" s="18">
        <v>1</v>
      </c>
      <c r="G109" s="19">
        <v>1</v>
      </c>
      <c r="H109" s="19">
        <v>0</v>
      </c>
      <c r="I109" s="19">
        <v>0</v>
      </c>
      <c r="J109" s="19">
        <v>0</v>
      </c>
      <c r="K109" s="22">
        <v>0</v>
      </c>
      <c r="L109" s="22">
        <v>1</v>
      </c>
      <c r="M109" s="22">
        <v>1</v>
      </c>
      <c r="N109" s="23">
        <v>1</v>
      </c>
      <c r="O109" s="18">
        <v>0</v>
      </c>
    </row>
    <row r="110" spans="1:15" x14ac:dyDescent="0.25">
      <c r="A110" s="1">
        <v>11</v>
      </c>
      <c r="B110" s="1" t="s">
        <v>170</v>
      </c>
      <c r="C110" s="7" t="s">
        <v>216</v>
      </c>
      <c r="D110" s="7" t="s">
        <v>217</v>
      </c>
      <c r="E110" s="1" t="s">
        <v>532</v>
      </c>
      <c r="F110" s="18">
        <v>1</v>
      </c>
      <c r="G110" s="19">
        <v>0</v>
      </c>
      <c r="H110" s="19">
        <v>0</v>
      </c>
      <c r="I110" s="19">
        <v>0</v>
      </c>
      <c r="J110" s="19">
        <v>0</v>
      </c>
      <c r="K110" s="22">
        <v>0</v>
      </c>
      <c r="L110" s="22">
        <v>1</v>
      </c>
      <c r="M110" s="22">
        <v>0</v>
      </c>
      <c r="N110" s="23">
        <v>1</v>
      </c>
      <c r="O110" s="18">
        <v>0</v>
      </c>
    </row>
    <row r="111" spans="1:15" x14ac:dyDescent="0.25">
      <c r="A111" s="1">
        <v>11</v>
      </c>
      <c r="B111" s="1" t="s">
        <v>170</v>
      </c>
      <c r="C111" s="7" t="s">
        <v>218</v>
      </c>
      <c r="D111" s="7" t="s">
        <v>219</v>
      </c>
      <c r="E111" s="1" t="s">
        <v>533</v>
      </c>
      <c r="F111" s="18">
        <v>1</v>
      </c>
      <c r="G111" s="19">
        <v>0</v>
      </c>
      <c r="H111" s="19">
        <v>0</v>
      </c>
      <c r="I111" s="19">
        <v>0</v>
      </c>
      <c r="J111" s="19">
        <v>0</v>
      </c>
      <c r="K111" s="22">
        <v>0</v>
      </c>
      <c r="L111" s="22">
        <v>1</v>
      </c>
      <c r="M111" s="22">
        <v>0</v>
      </c>
      <c r="N111" s="23">
        <v>1</v>
      </c>
      <c r="O111" s="18">
        <v>0</v>
      </c>
    </row>
    <row r="112" spans="1:15" x14ac:dyDescent="0.25">
      <c r="A112" s="1">
        <v>11</v>
      </c>
      <c r="B112" s="1" t="s">
        <v>170</v>
      </c>
      <c r="C112" s="7" t="s">
        <v>711</v>
      </c>
      <c r="D112" s="7" t="s">
        <v>712</v>
      </c>
      <c r="E112" s="1" t="s">
        <v>534</v>
      </c>
      <c r="F112" s="18">
        <v>0</v>
      </c>
      <c r="G112" s="19">
        <v>1</v>
      </c>
      <c r="H112" s="19">
        <v>0</v>
      </c>
      <c r="I112" s="19">
        <v>0</v>
      </c>
      <c r="J112" s="19">
        <v>0</v>
      </c>
      <c r="K112" s="22">
        <v>0</v>
      </c>
      <c r="L112" s="22">
        <v>1</v>
      </c>
      <c r="M112" s="22">
        <v>0</v>
      </c>
      <c r="N112" s="23">
        <v>0</v>
      </c>
      <c r="O112" s="18">
        <v>0</v>
      </c>
    </row>
    <row r="113" spans="1:15" ht="15.75" x14ac:dyDescent="0.25">
      <c r="A113" s="1"/>
      <c r="B113" s="1"/>
      <c r="C113" s="7"/>
      <c r="D113" s="7"/>
      <c r="E113" s="33" t="s">
        <v>1342</v>
      </c>
      <c r="F113" s="28">
        <f>SUM(F97:F112)*100/16</f>
        <v>56.25</v>
      </c>
      <c r="G113" s="28">
        <f t="shared" ref="G113:O113" si="10">SUM(G97:G112)*100/16</f>
        <v>81.25</v>
      </c>
      <c r="H113" s="28">
        <f t="shared" si="10"/>
        <v>0</v>
      </c>
      <c r="I113" s="28">
        <f t="shared" si="10"/>
        <v>6.25</v>
      </c>
      <c r="J113" s="28">
        <f t="shared" si="10"/>
        <v>0</v>
      </c>
      <c r="K113" s="28">
        <f t="shared" si="10"/>
        <v>0</v>
      </c>
      <c r="L113" s="28">
        <f t="shared" si="10"/>
        <v>75</v>
      </c>
      <c r="M113" s="28">
        <f t="shared" si="10"/>
        <v>43.75</v>
      </c>
      <c r="N113" s="28">
        <f t="shared" si="10"/>
        <v>56.25</v>
      </c>
      <c r="O113" s="28">
        <f t="shared" si="10"/>
        <v>0</v>
      </c>
    </row>
    <row r="114" spans="1:15" x14ac:dyDescent="0.25">
      <c r="A114" s="10"/>
      <c r="B114" s="10"/>
      <c r="C114" s="10"/>
      <c r="D114" s="10"/>
    </row>
    <row r="115" spans="1:15" x14ac:dyDescent="0.25">
      <c r="A115" s="9">
        <v>12</v>
      </c>
      <c r="B115" s="9" t="s">
        <v>228</v>
      </c>
      <c r="C115" s="7" t="s">
        <v>238</v>
      </c>
      <c r="D115" s="7" t="s">
        <v>239</v>
      </c>
      <c r="E115" s="1" t="s">
        <v>1162</v>
      </c>
      <c r="F115" s="18">
        <v>0</v>
      </c>
      <c r="G115" s="18">
        <v>1</v>
      </c>
      <c r="H115" s="18">
        <v>0</v>
      </c>
      <c r="I115" s="18">
        <v>0</v>
      </c>
      <c r="J115" s="19">
        <v>0</v>
      </c>
      <c r="K115" s="22">
        <v>0</v>
      </c>
      <c r="L115" s="22">
        <v>1</v>
      </c>
      <c r="M115" s="22">
        <v>0</v>
      </c>
      <c r="N115" s="23">
        <v>0</v>
      </c>
      <c r="O115" s="18">
        <v>0</v>
      </c>
    </row>
    <row r="116" spans="1:15" x14ac:dyDescent="0.25">
      <c r="A116" s="9">
        <v>12</v>
      </c>
      <c r="B116" s="9" t="s">
        <v>228</v>
      </c>
      <c r="C116" s="7" t="s">
        <v>240</v>
      </c>
      <c r="D116" s="7" t="s">
        <v>241</v>
      </c>
      <c r="E116" s="1" t="s">
        <v>1163</v>
      </c>
      <c r="F116" s="18">
        <v>0</v>
      </c>
      <c r="G116" s="18">
        <v>1</v>
      </c>
      <c r="H116" s="18">
        <v>0</v>
      </c>
      <c r="I116" s="18">
        <v>1</v>
      </c>
      <c r="J116" s="19">
        <v>1</v>
      </c>
      <c r="K116" s="22">
        <v>0</v>
      </c>
      <c r="L116" s="22">
        <v>1</v>
      </c>
      <c r="M116" s="22">
        <v>0</v>
      </c>
      <c r="N116" s="23">
        <v>0</v>
      </c>
      <c r="O116" s="18">
        <v>0</v>
      </c>
    </row>
    <row r="117" spans="1:15" x14ac:dyDescent="0.25">
      <c r="A117" s="9">
        <v>12</v>
      </c>
      <c r="B117" s="9" t="s">
        <v>228</v>
      </c>
      <c r="C117" s="7" t="s">
        <v>242</v>
      </c>
      <c r="D117" s="7" t="s">
        <v>243</v>
      </c>
      <c r="E117" s="1" t="s">
        <v>1164</v>
      </c>
      <c r="F117" s="18">
        <v>0</v>
      </c>
      <c r="G117" s="18">
        <v>1</v>
      </c>
      <c r="H117" s="18">
        <v>0</v>
      </c>
      <c r="I117" s="18">
        <v>1</v>
      </c>
      <c r="J117" s="19">
        <v>1</v>
      </c>
      <c r="K117" s="22">
        <v>0</v>
      </c>
      <c r="L117" s="22">
        <v>1</v>
      </c>
      <c r="M117" s="22">
        <v>0</v>
      </c>
      <c r="N117" s="23">
        <v>0</v>
      </c>
      <c r="O117" s="18">
        <v>0</v>
      </c>
    </row>
    <row r="118" spans="1:15" x14ac:dyDescent="0.25">
      <c r="A118" s="9">
        <v>12</v>
      </c>
      <c r="B118" s="9" t="s">
        <v>228</v>
      </c>
      <c r="C118" s="7" t="s">
        <v>244</v>
      </c>
      <c r="D118" s="7" t="s">
        <v>245</v>
      </c>
      <c r="E118" s="1" t="s">
        <v>1165</v>
      </c>
      <c r="F118" s="18">
        <v>0</v>
      </c>
      <c r="G118" s="18">
        <v>1</v>
      </c>
      <c r="H118" s="18">
        <v>0</v>
      </c>
      <c r="I118" s="18">
        <v>0</v>
      </c>
      <c r="J118" s="19">
        <v>1</v>
      </c>
      <c r="K118" s="22">
        <v>0</v>
      </c>
      <c r="L118" s="22">
        <v>1</v>
      </c>
      <c r="M118" s="22">
        <v>0</v>
      </c>
      <c r="N118" s="23">
        <v>1</v>
      </c>
      <c r="O118" s="18">
        <v>0</v>
      </c>
    </row>
    <row r="119" spans="1:15" x14ac:dyDescent="0.25">
      <c r="A119" s="9">
        <v>12</v>
      </c>
      <c r="B119" s="9" t="s">
        <v>228</v>
      </c>
      <c r="C119" s="7" t="s">
        <v>244</v>
      </c>
      <c r="D119" s="7" t="s">
        <v>245</v>
      </c>
      <c r="E119" s="1" t="s">
        <v>1166</v>
      </c>
      <c r="F119" s="18">
        <v>0</v>
      </c>
      <c r="G119" s="18">
        <v>1</v>
      </c>
      <c r="H119" s="18">
        <v>0</v>
      </c>
      <c r="I119" s="18">
        <v>1</v>
      </c>
      <c r="J119" s="19">
        <v>0</v>
      </c>
      <c r="K119" s="22">
        <v>0</v>
      </c>
      <c r="L119" s="22">
        <v>1</v>
      </c>
      <c r="M119" s="22">
        <v>0</v>
      </c>
      <c r="N119" s="23">
        <v>1</v>
      </c>
      <c r="O119" s="18">
        <v>1</v>
      </c>
    </row>
    <row r="120" spans="1:15" x14ac:dyDescent="0.25">
      <c r="A120" s="9">
        <v>12</v>
      </c>
      <c r="B120" s="9" t="s">
        <v>228</v>
      </c>
      <c r="C120" s="7" t="s">
        <v>246</v>
      </c>
      <c r="D120" s="7" t="s">
        <v>247</v>
      </c>
      <c r="E120" s="1" t="s">
        <v>1167</v>
      </c>
      <c r="F120" s="18">
        <v>0</v>
      </c>
      <c r="G120" s="18">
        <v>1</v>
      </c>
      <c r="H120" s="18">
        <v>0</v>
      </c>
      <c r="I120" s="18">
        <v>0</v>
      </c>
      <c r="J120" s="19">
        <v>0</v>
      </c>
      <c r="K120" s="22">
        <v>0</v>
      </c>
      <c r="L120" s="22">
        <v>1</v>
      </c>
      <c r="M120" s="22">
        <v>0</v>
      </c>
      <c r="N120" s="23">
        <v>1</v>
      </c>
      <c r="O120" s="18">
        <v>0</v>
      </c>
    </row>
    <row r="121" spans="1:15" ht="15.75" x14ac:dyDescent="0.25">
      <c r="A121" s="9"/>
      <c r="B121" s="9"/>
      <c r="C121" s="7"/>
      <c r="D121" s="7"/>
      <c r="E121" s="33" t="s">
        <v>1342</v>
      </c>
      <c r="F121" s="28">
        <f>SUM(F115:F120)*100/6</f>
        <v>0</v>
      </c>
      <c r="G121" s="28">
        <f t="shared" ref="G121:O121" si="11">SUM(G115:G120)*100/6</f>
        <v>100</v>
      </c>
      <c r="H121" s="28">
        <f t="shared" si="11"/>
        <v>0</v>
      </c>
      <c r="I121" s="28">
        <f t="shared" si="11"/>
        <v>50</v>
      </c>
      <c r="J121" s="28">
        <f t="shared" si="11"/>
        <v>50</v>
      </c>
      <c r="K121" s="28">
        <f t="shared" si="11"/>
        <v>0</v>
      </c>
      <c r="L121" s="28">
        <f t="shared" si="11"/>
        <v>100</v>
      </c>
      <c r="M121" s="28">
        <f t="shared" si="11"/>
        <v>0</v>
      </c>
      <c r="N121" s="28">
        <f t="shared" si="11"/>
        <v>50</v>
      </c>
      <c r="O121" s="28">
        <f t="shared" si="11"/>
        <v>16.666666666666668</v>
      </c>
    </row>
    <row r="122" spans="1:15" x14ac:dyDescent="0.25">
      <c r="A122" s="10"/>
      <c r="B122" s="10"/>
      <c r="C122" s="10"/>
      <c r="D122" s="10"/>
    </row>
    <row r="123" spans="1:15" x14ac:dyDescent="0.25">
      <c r="A123" s="1">
        <v>13</v>
      </c>
      <c r="B123" s="1" t="s">
        <v>254</v>
      </c>
      <c r="C123" s="7" t="s">
        <v>341</v>
      </c>
      <c r="D123" s="7" t="s">
        <v>342</v>
      </c>
      <c r="E123" s="1" t="s">
        <v>116</v>
      </c>
      <c r="F123" s="18">
        <v>0</v>
      </c>
      <c r="G123" s="18">
        <v>1</v>
      </c>
      <c r="H123" s="18">
        <v>0</v>
      </c>
      <c r="I123" s="18">
        <v>0</v>
      </c>
      <c r="J123" s="19">
        <v>0</v>
      </c>
      <c r="K123" s="22">
        <v>0</v>
      </c>
      <c r="L123" s="22">
        <v>1</v>
      </c>
      <c r="M123" s="22">
        <v>0</v>
      </c>
      <c r="N123" s="23">
        <v>0</v>
      </c>
      <c r="O123" s="18">
        <v>0</v>
      </c>
    </row>
    <row r="124" spans="1:15" x14ac:dyDescent="0.25">
      <c r="A124" s="1">
        <v>13</v>
      </c>
      <c r="B124" s="1" t="s">
        <v>254</v>
      </c>
      <c r="C124" s="7" t="s">
        <v>343</v>
      </c>
      <c r="D124" s="7" t="s">
        <v>344</v>
      </c>
      <c r="E124" s="1" t="s">
        <v>117</v>
      </c>
      <c r="F124" s="18">
        <v>0</v>
      </c>
      <c r="G124" s="18">
        <v>1</v>
      </c>
      <c r="H124" s="18">
        <v>0</v>
      </c>
      <c r="I124" s="18">
        <v>0</v>
      </c>
      <c r="J124" s="19">
        <v>1</v>
      </c>
      <c r="K124" s="22">
        <v>0</v>
      </c>
      <c r="L124" s="22">
        <v>1</v>
      </c>
      <c r="M124" s="22">
        <v>0</v>
      </c>
      <c r="N124" s="23">
        <v>0</v>
      </c>
      <c r="O124" s="18">
        <v>0</v>
      </c>
    </row>
    <row r="125" spans="1:15" x14ac:dyDescent="0.25">
      <c r="A125" s="1">
        <v>13</v>
      </c>
      <c r="B125" s="1" t="s">
        <v>254</v>
      </c>
      <c r="C125" s="7" t="s">
        <v>345</v>
      </c>
      <c r="D125" s="7" t="s">
        <v>346</v>
      </c>
      <c r="E125" s="1" t="s">
        <v>118</v>
      </c>
      <c r="F125" s="18">
        <v>0</v>
      </c>
      <c r="G125" s="18">
        <v>1</v>
      </c>
      <c r="H125" s="18">
        <v>0</v>
      </c>
      <c r="I125" s="18">
        <v>0</v>
      </c>
      <c r="J125" s="19">
        <v>0</v>
      </c>
      <c r="K125" s="22">
        <v>0</v>
      </c>
      <c r="L125" s="22">
        <v>1</v>
      </c>
      <c r="M125" s="22">
        <v>0</v>
      </c>
      <c r="N125" s="23">
        <v>1</v>
      </c>
      <c r="O125" s="18">
        <v>0</v>
      </c>
    </row>
    <row r="126" spans="1:15" x14ac:dyDescent="0.25">
      <c r="A126" s="1">
        <v>13</v>
      </c>
      <c r="B126" s="1" t="s">
        <v>254</v>
      </c>
      <c r="C126" s="7" t="s">
        <v>347</v>
      </c>
      <c r="D126" s="7" t="s">
        <v>348</v>
      </c>
      <c r="E126" s="1" t="s">
        <v>119</v>
      </c>
      <c r="F126" s="18">
        <v>0</v>
      </c>
      <c r="G126" s="18">
        <v>1</v>
      </c>
      <c r="H126" s="18">
        <v>0</v>
      </c>
      <c r="I126" s="18">
        <v>0</v>
      </c>
      <c r="J126" s="19">
        <v>1</v>
      </c>
      <c r="K126" s="22">
        <v>0</v>
      </c>
      <c r="L126" s="22">
        <v>1</v>
      </c>
      <c r="M126" s="22">
        <v>0</v>
      </c>
      <c r="N126" s="23">
        <v>1</v>
      </c>
      <c r="O126" s="18">
        <v>0</v>
      </c>
    </row>
    <row r="127" spans="1:15" x14ac:dyDescent="0.25">
      <c r="A127" s="1">
        <v>13</v>
      </c>
      <c r="B127" s="1" t="s">
        <v>254</v>
      </c>
      <c r="C127" s="7" t="s">
        <v>349</v>
      </c>
      <c r="D127" s="7" t="s">
        <v>350</v>
      </c>
      <c r="E127" s="1" t="s">
        <v>120</v>
      </c>
      <c r="F127" s="18">
        <v>0</v>
      </c>
      <c r="G127" s="18">
        <v>1</v>
      </c>
      <c r="H127" s="18">
        <v>0</v>
      </c>
      <c r="I127" s="18">
        <v>0</v>
      </c>
      <c r="J127" s="19">
        <v>1</v>
      </c>
      <c r="K127" s="22">
        <v>0</v>
      </c>
      <c r="L127" s="22">
        <v>1</v>
      </c>
      <c r="M127" s="22">
        <v>0</v>
      </c>
      <c r="N127" s="23">
        <v>1</v>
      </c>
      <c r="O127" s="18">
        <v>0</v>
      </c>
    </row>
    <row r="128" spans="1:15" ht="15.75" x14ac:dyDescent="0.25">
      <c r="A128" s="1"/>
      <c r="B128" s="1"/>
      <c r="C128" s="7"/>
      <c r="D128" s="7"/>
      <c r="E128" s="33" t="s">
        <v>1342</v>
      </c>
      <c r="F128" s="28">
        <f>SUM(F123:F127)*100/5</f>
        <v>0</v>
      </c>
      <c r="G128" s="28">
        <f t="shared" ref="G128:O128" si="12">SUM(G123:G127)*100/5</f>
        <v>100</v>
      </c>
      <c r="H128" s="28">
        <f t="shared" si="12"/>
        <v>0</v>
      </c>
      <c r="I128" s="28">
        <f t="shared" si="12"/>
        <v>0</v>
      </c>
      <c r="J128" s="28">
        <f t="shared" si="12"/>
        <v>60</v>
      </c>
      <c r="K128" s="28">
        <f t="shared" si="12"/>
        <v>0</v>
      </c>
      <c r="L128" s="28">
        <f t="shared" si="12"/>
        <v>100</v>
      </c>
      <c r="M128" s="28">
        <f t="shared" si="12"/>
        <v>0</v>
      </c>
      <c r="N128" s="28">
        <f t="shared" si="12"/>
        <v>60</v>
      </c>
      <c r="O128" s="28">
        <f t="shared" si="12"/>
        <v>0</v>
      </c>
    </row>
    <row r="130" spans="1:15" x14ac:dyDescent="0.25">
      <c r="A130" s="1">
        <v>14</v>
      </c>
      <c r="B130" s="1" t="s">
        <v>262</v>
      </c>
      <c r="C130" s="7" t="s">
        <v>276</v>
      </c>
      <c r="D130" s="7" t="s">
        <v>277</v>
      </c>
      <c r="E130" s="1" t="s">
        <v>122</v>
      </c>
      <c r="F130" s="18">
        <v>0</v>
      </c>
      <c r="G130" s="18">
        <v>1</v>
      </c>
      <c r="H130" s="18">
        <v>0</v>
      </c>
      <c r="I130" s="18">
        <v>0</v>
      </c>
      <c r="J130" s="19">
        <v>1</v>
      </c>
      <c r="K130" s="22">
        <v>0</v>
      </c>
      <c r="L130" s="22">
        <v>1</v>
      </c>
      <c r="M130" s="22">
        <v>1</v>
      </c>
      <c r="N130" s="23">
        <v>1</v>
      </c>
      <c r="O130" s="18">
        <v>0</v>
      </c>
    </row>
    <row r="131" spans="1:15" x14ac:dyDescent="0.25">
      <c r="A131" s="1">
        <v>14</v>
      </c>
      <c r="B131" s="1" t="s">
        <v>262</v>
      </c>
      <c r="C131" s="7" t="s">
        <v>278</v>
      </c>
      <c r="D131" s="7" t="s">
        <v>279</v>
      </c>
      <c r="E131" s="1" t="s">
        <v>521</v>
      </c>
      <c r="F131" s="18">
        <v>0</v>
      </c>
      <c r="G131" s="18">
        <v>1</v>
      </c>
      <c r="H131" s="18">
        <v>0</v>
      </c>
      <c r="I131" s="18">
        <v>0</v>
      </c>
      <c r="J131" s="19">
        <v>1</v>
      </c>
      <c r="K131" s="22">
        <v>0</v>
      </c>
      <c r="L131" s="22">
        <v>1</v>
      </c>
      <c r="M131" s="22">
        <v>1</v>
      </c>
      <c r="N131" s="23">
        <v>1</v>
      </c>
      <c r="O131" s="18">
        <v>0</v>
      </c>
    </row>
    <row r="132" spans="1:15" x14ac:dyDescent="0.25">
      <c r="A132" s="1">
        <v>14</v>
      </c>
      <c r="B132" s="1" t="s">
        <v>262</v>
      </c>
      <c r="C132" s="7" t="s">
        <v>280</v>
      </c>
      <c r="D132" s="7" t="s">
        <v>281</v>
      </c>
      <c r="E132" s="1" t="s">
        <v>522</v>
      </c>
      <c r="F132" s="18">
        <v>1</v>
      </c>
      <c r="G132" s="18">
        <v>1</v>
      </c>
      <c r="H132" s="18">
        <v>0</v>
      </c>
      <c r="I132" s="18">
        <v>0</v>
      </c>
      <c r="J132" s="19">
        <v>1</v>
      </c>
      <c r="K132" s="22">
        <v>0</v>
      </c>
      <c r="L132" s="22">
        <v>1</v>
      </c>
      <c r="M132" s="22">
        <v>1</v>
      </c>
      <c r="N132" s="23">
        <v>1</v>
      </c>
      <c r="O132" s="18">
        <v>0</v>
      </c>
    </row>
    <row r="133" spans="1:15" x14ac:dyDescent="0.25">
      <c r="A133" s="1">
        <v>14</v>
      </c>
      <c r="B133" s="1" t="s">
        <v>262</v>
      </c>
      <c r="C133" s="7" t="s">
        <v>282</v>
      </c>
      <c r="D133" s="7" t="s">
        <v>283</v>
      </c>
      <c r="E133" s="1" t="s">
        <v>523</v>
      </c>
      <c r="F133" s="18">
        <v>0</v>
      </c>
      <c r="G133" s="18">
        <v>1</v>
      </c>
      <c r="H133" s="18">
        <v>0</v>
      </c>
      <c r="I133" s="18">
        <v>0</v>
      </c>
      <c r="J133" s="19">
        <v>1</v>
      </c>
      <c r="K133" s="22">
        <v>0</v>
      </c>
      <c r="L133" s="22">
        <v>1</v>
      </c>
      <c r="M133" s="22">
        <v>1</v>
      </c>
      <c r="N133" s="23">
        <v>1</v>
      </c>
      <c r="O133" s="18">
        <v>0</v>
      </c>
    </row>
    <row r="134" spans="1:15" x14ac:dyDescent="0.25">
      <c r="A134" s="1">
        <v>14</v>
      </c>
      <c r="B134" s="1" t="s">
        <v>262</v>
      </c>
      <c r="C134" s="7" t="s">
        <v>285</v>
      </c>
      <c r="D134" s="7" t="s">
        <v>284</v>
      </c>
      <c r="E134" s="1" t="s">
        <v>524</v>
      </c>
      <c r="F134" s="18">
        <v>0</v>
      </c>
      <c r="G134" s="18">
        <v>1</v>
      </c>
      <c r="H134" s="18">
        <v>0</v>
      </c>
      <c r="I134" s="18">
        <v>0</v>
      </c>
      <c r="J134" s="19">
        <v>1</v>
      </c>
      <c r="K134" s="22">
        <v>0</v>
      </c>
      <c r="L134" s="22">
        <v>1</v>
      </c>
      <c r="M134" s="22">
        <v>1</v>
      </c>
      <c r="N134" s="23">
        <v>1</v>
      </c>
      <c r="O134" s="18">
        <v>0</v>
      </c>
    </row>
    <row r="135" spans="1:15" ht="15.75" x14ac:dyDescent="0.25">
      <c r="A135" s="1"/>
      <c r="B135" s="1"/>
      <c r="C135" s="7"/>
      <c r="D135" s="7"/>
      <c r="E135" s="33" t="s">
        <v>1342</v>
      </c>
      <c r="F135" s="28">
        <f>SUM(F130:F134)*100/5</f>
        <v>20</v>
      </c>
      <c r="G135" s="28">
        <f t="shared" ref="G135:O135" si="13">SUM(G130:G134)*100/5</f>
        <v>100</v>
      </c>
      <c r="H135" s="28">
        <f t="shared" si="13"/>
        <v>0</v>
      </c>
      <c r="I135" s="28">
        <f t="shared" si="13"/>
        <v>0</v>
      </c>
      <c r="J135" s="28">
        <f t="shared" si="13"/>
        <v>100</v>
      </c>
      <c r="K135" s="28">
        <f t="shared" si="13"/>
        <v>0</v>
      </c>
      <c r="L135" s="28">
        <f t="shared" si="13"/>
        <v>100</v>
      </c>
      <c r="M135" s="28">
        <f t="shared" si="13"/>
        <v>100</v>
      </c>
      <c r="N135" s="28">
        <f t="shared" si="13"/>
        <v>100</v>
      </c>
      <c r="O135" s="28">
        <f t="shared" si="13"/>
        <v>0</v>
      </c>
    </row>
    <row r="137" spans="1:15" x14ac:dyDescent="0.25">
      <c r="A137" s="1">
        <v>15</v>
      </c>
      <c r="B137" s="1" t="s">
        <v>269</v>
      </c>
      <c r="C137" s="7" t="s">
        <v>291</v>
      </c>
      <c r="D137" s="7" t="s">
        <v>295</v>
      </c>
      <c r="E137" s="1" t="s">
        <v>525</v>
      </c>
      <c r="F137" s="18">
        <v>0</v>
      </c>
      <c r="G137" s="18">
        <v>1</v>
      </c>
      <c r="H137" s="18">
        <v>0</v>
      </c>
      <c r="I137" s="18">
        <v>0</v>
      </c>
      <c r="J137" s="19">
        <v>1</v>
      </c>
      <c r="K137" s="22">
        <v>0</v>
      </c>
      <c r="L137" s="22">
        <v>1</v>
      </c>
      <c r="M137" s="22">
        <v>1</v>
      </c>
      <c r="N137" s="23">
        <v>1</v>
      </c>
      <c r="O137" s="18">
        <v>0</v>
      </c>
    </row>
    <row r="138" spans="1:15" x14ac:dyDescent="0.25">
      <c r="A138" s="1">
        <v>15</v>
      </c>
      <c r="B138" s="1" t="s">
        <v>269</v>
      </c>
      <c r="C138" s="7" t="s">
        <v>293</v>
      </c>
      <c r="D138" s="7" t="s">
        <v>296</v>
      </c>
      <c r="E138" s="1" t="s">
        <v>1168</v>
      </c>
      <c r="F138" s="18">
        <v>0</v>
      </c>
      <c r="G138" s="18">
        <v>1</v>
      </c>
      <c r="H138" s="18">
        <v>0</v>
      </c>
      <c r="I138" s="18">
        <v>0</v>
      </c>
      <c r="J138" s="19">
        <v>1</v>
      </c>
      <c r="K138" s="22">
        <v>0</v>
      </c>
      <c r="L138" s="22">
        <v>1</v>
      </c>
      <c r="M138" s="22">
        <v>1</v>
      </c>
      <c r="N138" s="23">
        <v>1</v>
      </c>
      <c r="O138" s="18">
        <v>0</v>
      </c>
    </row>
    <row r="139" spans="1:15" x14ac:dyDescent="0.25">
      <c r="A139" s="1">
        <v>15</v>
      </c>
      <c r="B139" s="1" t="s">
        <v>269</v>
      </c>
      <c r="C139" s="7" t="s">
        <v>294</v>
      </c>
      <c r="D139" s="7" t="s">
        <v>297</v>
      </c>
      <c r="E139" s="1" t="s">
        <v>1169</v>
      </c>
      <c r="F139" s="18">
        <v>0</v>
      </c>
      <c r="G139" s="18">
        <v>1</v>
      </c>
      <c r="H139" s="18">
        <v>0</v>
      </c>
      <c r="I139" s="18">
        <v>0</v>
      </c>
      <c r="J139" s="19">
        <v>0</v>
      </c>
      <c r="K139" s="22">
        <v>0</v>
      </c>
      <c r="L139" s="22">
        <v>1</v>
      </c>
      <c r="M139" s="22">
        <v>0</v>
      </c>
      <c r="N139" s="23">
        <v>1</v>
      </c>
      <c r="O139" s="18">
        <v>0</v>
      </c>
    </row>
    <row r="140" spans="1:15" x14ac:dyDescent="0.25">
      <c r="A140" s="1">
        <v>15</v>
      </c>
      <c r="B140" s="1" t="s">
        <v>269</v>
      </c>
      <c r="C140" s="7" t="s">
        <v>298</v>
      </c>
      <c r="D140" s="7" t="s">
        <v>299</v>
      </c>
      <c r="E140" s="1" t="s">
        <v>1170</v>
      </c>
      <c r="F140" s="18">
        <v>0</v>
      </c>
      <c r="G140" s="18">
        <v>1</v>
      </c>
      <c r="H140" s="18">
        <v>0</v>
      </c>
      <c r="I140" s="18">
        <v>0</v>
      </c>
      <c r="J140" s="19">
        <v>0</v>
      </c>
      <c r="K140" s="22">
        <v>0</v>
      </c>
      <c r="L140" s="22">
        <v>1</v>
      </c>
      <c r="M140" s="22">
        <v>0</v>
      </c>
      <c r="N140" s="23">
        <v>0</v>
      </c>
      <c r="O140" s="18">
        <v>0</v>
      </c>
    </row>
    <row r="141" spans="1:15" ht="15.75" x14ac:dyDescent="0.25">
      <c r="A141" s="1"/>
      <c r="B141" s="1"/>
      <c r="C141" s="7"/>
      <c r="D141" s="7"/>
      <c r="E141" s="33" t="s">
        <v>1342</v>
      </c>
      <c r="F141" s="28">
        <f>SUM(F137:F140)*100/4</f>
        <v>0</v>
      </c>
      <c r="G141" s="28">
        <f t="shared" ref="G141:O141" si="14">SUM(G137:G140)*100/4</f>
        <v>100</v>
      </c>
      <c r="H141" s="28">
        <f t="shared" si="14"/>
        <v>0</v>
      </c>
      <c r="I141" s="28">
        <f t="shared" si="14"/>
        <v>0</v>
      </c>
      <c r="J141" s="28">
        <f t="shared" si="14"/>
        <v>50</v>
      </c>
      <c r="K141" s="28">
        <f t="shared" si="14"/>
        <v>0</v>
      </c>
      <c r="L141" s="28">
        <f t="shared" si="14"/>
        <v>100</v>
      </c>
      <c r="M141" s="28">
        <f t="shared" si="14"/>
        <v>50</v>
      </c>
      <c r="N141" s="28">
        <f t="shared" si="14"/>
        <v>75</v>
      </c>
      <c r="O141" s="28">
        <f t="shared" si="14"/>
        <v>0</v>
      </c>
    </row>
    <row r="143" spans="1:15" x14ac:dyDescent="0.25">
      <c r="A143" s="1">
        <v>16</v>
      </c>
      <c r="B143" s="1" t="s">
        <v>300</v>
      </c>
      <c r="C143" s="7" t="s">
        <v>872</v>
      </c>
      <c r="D143" s="7" t="s">
        <v>873</v>
      </c>
      <c r="E143" s="1" t="s">
        <v>1171</v>
      </c>
      <c r="F143" s="18">
        <v>0</v>
      </c>
      <c r="G143" s="18">
        <v>1</v>
      </c>
      <c r="H143" s="18">
        <v>0</v>
      </c>
      <c r="I143" s="18">
        <v>0</v>
      </c>
      <c r="J143" s="19">
        <v>0</v>
      </c>
      <c r="K143" s="22">
        <v>0</v>
      </c>
      <c r="L143" s="22">
        <v>1</v>
      </c>
      <c r="M143" s="22">
        <v>0</v>
      </c>
      <c r="N143" s="23">
        <v>0</v>
      </c>
      <c r="O143" s="18">
        <v>0</v>
      </c>
    </row>
    <row r="144" spans="1:15" x14ac:dyDescent="0.25">
      <c r="A144" s="1">
        <v>16</v>
      </c>
      <c r="B144" s="1" t="s">
        <v>300</v>
      </c>
      <c r="C144" s="7" t="s">
        <v>874</v>
      </c>
      <c r="D144" s="7" t="s">
        <v>875</v>
      </c>
      <c r="E144" s="1" t="s">
        <v>477</v>
      </c>
      <c r="F144" s="18">
        <v>0</v>
      </c>
      <c r="G144" s="18">
        <v>1</v>
      </c>
      <c r="H144" s="18">
        <v>0</v>
      </c>
      <c r="I144" s="18">
        <v>0</v>
      </c>
      <c r="J144" s="19">
        <v>0</v>
      </c>
      <c r="K144" s="22">
        <v>0</v>
      </c>
      <c r="L144" s="22">
        <v>1</v>
      </c>
      <c r="M144" s="22">
        <v>0</v>
      </c>
      <c r="N144" s="23">
        <v>0</v>
      </c>
      <c r="O144" s="18">
        <v>0</v>
      </c>
    </row>
    <row r="145" spans="1:15" x14ac:dyDescent="0.25">
      <c r="A145" s="1">
        <v>16</v>
      </c>
      <c r="B145" s="1" t="s">
        <v>300</v>
      </c>
      <c r="C145" s="7" t="s">
        <v>876</v>
      </c>
      <c r="D145" s="7" t="s">
        <v>877</v>
      </c>
      <c r="E145" s="1" t="s">
        <v>478</v>
      </c>
      <c r="F145" s="18">
        <v>0</v>
      </c>
      <c r="G145" s="18">
        <v>1</v>
      </c>
      <c r="H145" s="18">
        <v>0</v>
      </c>
      <c r="I145" s="18">
        <v>0</v>
      </c>
      <c r="J145" s="19">
        <v>0</v>
      </c>
      <c r="K145" s="22">
        <v>0</v>
      </c>
      <c r="L145" s="22">
        <v>1</v>
      </c>
      <c r="M145" s="22">
        <v>0</v>
      </c>
      <c r="N145" s="23">
        <v>1</v>
      </c>
      <c r="O145" s="18">
        <v>0</v>
      </c>
    </row>
    <row r="146" spans="1:15" x14ac:dyDescent="0.25">
      <c r="A146" s="1">
        <v>16</v>
      </c>
      <c r="B146" s="1" t="s">
        <v>300</v>
      </c>
      <c r="C146" s="7" t="s">
        <v>878</v>
      </c>
      <c r="D146" s="7" t="s">
        <v>879</v>
      </c>
      <c r="E146" s="1" t="s">
        <v>479</v>
      </c>
      <c r="F146" s="18">
        <v>0</v>
      </c>
      <c r="G146" s="18">
        <v>1</v>
      </c>
      <c r="H146" s="18">
        <v>0</v>
      </c>
      <c r="I146" s="18">
        <v>0</v>
      </c>
      <c r="J146" s="19">
        <v>1</v>
      </c>
      <c r="K146" s="22">
        <v>0</v>
      </c>
      <c r="L146" s="22">
        <v>1</v>
      </c>
      <c r="M146" s="22">
        <v>0</v>
      </c>
      <c r="N146" s="23">
        <v>1</v>
      </c>
      <c r="O146" s="18">
        <v>0</v>
      </c>
    </row>
    <row r="147" spans="1:15" x14ac:dyDescent="0.25">
      <c r="A147" s="1">
        <v>16</v>
      </c>
      <c r="B147" s="1" t="s">
        <v>300</v>
      </c>
      <c r="C147" s="7" t="s">
        <v>880</v>
      </c>
      <c r="D147" s="7" t="s">
        <v>881</v>
      </c>
      <c r="E147" s="1" t="s">
        <v>480</v>
      </c>
      <c r="F147" s="18">
        <v>0</v>
      </c>
      <c r="G147" s="18">
        <v>1</v>
      </c>
      <c r="H147" s="18">
        <v>0</v>
      </c>
      <c r="I147" s="18">
        <v>0</v>
      </c>
      <c r="J147" s="19">
        <v>0</v>
      </c>
      <c r="K147" s="22">
        <v>0</v>
      </c>
      <c r="L147" s="22">
        <v>1</v>
      </c>
      <c r="M147" s="22">
        <v>0</v>
      </c>
      <c r="N147" s="23">
        <v>1</v>
      </c>
      <c r="O147" s="18">
        <v>0</v>
      </c>
    </row>
    <row r="148" spans="1:15" x14ac:dyDescent="0.25">
      <c r="A148" s="1">
        <v>16</v>
      </c>
      <c r="B148" s="1" t="s">
        <v>300</v>
      </c>
      <c r="C148" s="7" t="s">
        <v>882</v>
      </c>
      <c r="D148" s="7" t="s">
        <v>883</v>
      </c>
      <c r="E148" s="1" t="s">
        <v>481</v>
      </c>
      <c r="F148" s="18">
        <v>0</v>
      </c>
      <c r="G148" s="18">
        <v>1</v>
      </c>
      <c r="H148" s="18">
        <v>0</v>
      </c>
      <c r="I148" s="18">
        <v>0</v>
      </c>
      <c r="J148" s="19">
        <v>0</v>
      </c>
      <c r="K148" s="22">
        <v>0</v>
      </c>
      <c r="L148" s="22">
        <v>1</v>
      </c>
      <c r="M148" s="22">
        <v>0</v>
      </c>
      <c r="N148" s="23">
        <v>1</v>
      </c>
      <c r="O148" s="18">
        <v>0</v>
      </c>
    </row>
    <row r="149" spans="1:15" x14ac:dyDescent="0.25">
      <c r="A149" s="1">
        <v>16</v>
      </c>
      <c r="B149" s="1" t="s">
        <v>300</v>
      </c>
      <c r="C149" s="7" t="s">
        <v>884</v>
      </c>
      <c r="D149" s="7" t="s">
        <v>885</v>
      </c>
      <c r="E149" s="1" t="s">
        <v>482</v>
      </c>
      <c r="F149" s="18">
        <v>0</v>
      </c>
      <c r="G149" s="18">
        <v>1</v>
      </c>
      <c r="H149" s="18">
        <v>0</v>
      </c>
      <c r="I149" s="18">
        <v>0</v>
      </c>
      <c r="J149" s="19">
        <v>0</v>
      </c>
      <c r="K149" s="22">
        <v>0</v>
      </c>
      <c r="L149" s="22">
        <v>1</v>
      </c>
      <c r="M149" s="22">
        <v>0</v>
      </c>
      <c r="N149" s="23">
        <v>1</v>
      </c>
      <c r="O149" s="18">
        <v>0</v>
      </c>
    </row>
    <row r="150" spans="1:15" x14ac:dyDescent="0.25">
      <c r="A150" s="1">
        <v>16</v>
      </c>
      <c r="B150" s="1" t="s">
        <v>300</v>
      </c>
      <c r="C150" s="7" t="s">
        <v>886</v>
      </c>
      <c r="D150" s="7" t="s">
        <v>887</v>
      </c>
      <c r="E150" s="1" t="s">
        <v>483</v>
      </c>
      <c r="F150" s="18">
        <v>0</v>
      </c>
      <c r="G150" s="18">
        <v>1</v>
      </c>
      <c r="H150" s="18">
        <v>0</v>
      </c>
      <c r="I150" s="18">
        <v>0</v>
      </c>
      <c r="J150" s="19">
        <v>0</v>
      </c>
      <c r="K150" s="22">
        <v>0</v>
      </c>
      <c r="L150" s="22">
        <v>1</v>
      </c>
      <c r="M150" s="22">
        <v>0</v>
      </c>
      <c r="N150" s="23">
        <v>1</v>
      </c>
      <c r="O150" s="18">
        <v>0</v>
      </c>
    </row>
    <row r="151" spans="1:15" x14ac:dyDescent="0.25">
      <c r="A151" s="1">
        <v>16</v>
      </c>
      <c r="B151" s="1" t="s">
        <v>300</v>
      </c>
      <c r="C151" s="7" t="s">
        <v>888</v>
      </c>
      <c r="D151" s="7" t="s">
        <v>889</v>
      </c>
      <c r="E151" s="1" t="s">
        <v>1172</v>
      </c>
      <c r="F151" s="18">
        <v>0</v>
      </c>
      <c r="G151" s="18">
        <v>1</v>
      </c>
      <c r="H151" s="18">
        <v>0</v>
      </c>
      <c r="I151" s="18">
        <v>0</v>
      </c>
      <c r="J151" s="19">
        <v>0</v>
      </c>
      <c r="K151" s="22">
        <v>0</v>
      </c>
      <c r="L151" s="22">
        <v>1</v>
      </c>
      <c r="M151" s="22">
        <v>0</v>
      </c>
      <c r="N151" s="23">
        <v>1</v>
      </c>
      <c r="O151" s="18">
        <v>0</v>
      </c>
    </row>
    <row r="152" spans="1:15" x14ac:dyDescent="0.25">
      <c r="A152" s="1">
        <v>16</v>
      </c>
      <c r="B152" s="1" t="s">
        <v>311</v>
      </c>
      <c r="C152" s="7" t="s">
        <v>890</v>
      </c>
      <c r="D152" s="7" t="s">
        <v>891</v>
      </c>
      <c r="E152" s="1" t="s">
        <v>472</v>
      </c>
      <c r="F152" s="18">
        <v>0</v>
      </c>
      <c r="G152" s="18">
        <v>1</v>
      </c>
      <c r="H152" s="18">
        <v>0</v>
      </c>
      <c r="I152" s="18">
        <v>1</v>
      </c>
      <c r="J152" s="19">
        <v>0</v>
      </c>
      <c r="K152" s="22">
        <v>0</v>
      </c>
      <c r="L152" s="22">
        <v>1</v>
      </c>
      <c r="M152" s="22">
        <v>0</v>
      </c>
      <c r="N152" s="23">
        <v>1</v>
      </c>
      <c r="O152" s="18">
        <v>0</v>
      </c>
    </row>
    <row r="153" spans="1:15" x14ac:dyDescent="0.25">
      <c r="A153" s="1">
        <v>16</v>
      </c>
      <c r="B153" s="1" t="s">
        <v>311</v>
      </c>
      <c r="C153" s="7" t="s">
        <v>892</v>
      </c>
      <c r="D153" s="7" t="s">
        <v>893</v>
      </c>
      <c r="E153" s="1" t="s">
        <v>473</v>
      </c>
      <c r="F153" s="18">
        <v>0</v>
      </c>
      <c r="G153" s="18">
        <v>1</v>
      </c>
      <c r="H153" s="18">
        <v>0</v>
      </c>
      <c r="I153" s="18">
        <v>0</v>
      </c>
      <c r="J153" s="19">
        <v>0</v>
      </c>
      <c r="K153" s="22">
        <v>0</v>
      </c>
      <c r="L153" s="22">
        <v>1</v>
      </c>
      <c r="M153" s="22">
        <v>0</v>
      </c>
      <c r="N153" s="23">
        <v>0</v>
      </c>
      <c r="O153" s="18">
        <v>0</v>
      </c>
    </row>
    <row r="154" spans="1:15" x14ac:dyDescent="0.25">
      <c r="A154" s="1">
        <v>16</v>
      </c>
      <c r="B154" s="1" t="s">
        <v>311</v>
      </c>
      <c r="C154" s="7" t="s">
        <v>894</v>
      </c>
      <c r="D154" s="7" t="s">
        <v>895</v>
      </c>
      <c r="E154" s="1" t="s">
        <v>474</v>
      </c>
      <c r="F154" s="18">
        <v>0</v>
      </c>
      <c r="G154" s="18">
        <v>1</v>
      </c>
      <c r="H154" s="18">
        <v>0</v>
      </c>
      <c r="I154" s="18">
        <v>0</v>
      </c>
      <c r="J154" s="19">
        <v>0</v>
      </c>
      <c r="K154" s="22">
        <v>0</v>
      </c>
      <c r="L154" s="22">
        <v>1</v>
      </c>
      <c r="M154" s="22">
        <v>0</v>
      </c>
      <c r="N154" s="23">
        <v>1</v>
      </c>
      <c r="O154" s="18">
        <v>0</v>
      </c>
    </row>
    <row r="155" spans="1:15" x14ac:dyDescent="0.25">
      <c r="A155" s="1">
        <v>16</v>
      </c>
      <c r="B155" s="1" t="s">
        <v>311</v>
      </c>
      <c r="C155" s="7" t="s">
        <v>896</v>
      </c>
      <c r="D155" s="7" t="s">
        <v>897</v>
      </c>
      <c r="E155" s="1" t="s">
        <v>475</v>
      </c>
      <c r="F155" s="18">
        <v>0</v>
      </c>
      <c r="G155" s="18">
        <v>1</v>
      </c>
      <c r="H155" s="18">
        <v>0</v>
      </c>
      <c r="I155" s="18">
        <v>0</v>
      </c>
      <c r="J155" s="19">
        <v>0</v>
      </c>
      <c r="K155" s="22">
        <v>0</v>
      </c>
      <c r="L155" s="22">
        <v>1</v>
      </c>
      <c r="M155" s="22">
        <v>0</v>
      </c>
      <c r="N155" s="23">
        <v>0</v>
      </c>
      <c r="O155" s="18">
        <v>0</v>
      </c>
    </row>
    <row r="156" spans="1:15" x14ac:dyDescent="0.25">
      <c r="A156" s="1">
        <v>16</v>
      </c>
      <c r="B156" s="1" t="s">
        <v>311</v>
      </c>
      <c r="C156" s="7" t="s">
        <v>898</v>
      </c>
      <c r="D156" s="7" t="s">
        <v>899</v>
      </c>
      <c r="E156" s="1" t="s">
        <v>476</v>
      </c>
      <c r="F156" s="18">
        <v>0</v>
      </c>
      <c r="G156" s="18">
        <v>1</v>
      </c>
      <c r="H156" s="18">
        <v>0</v>
      </c>
      <c r="I156" s="18">
        <v>0</v>
      </c>
      <c r="J156" s="19">
        <v>0</v>
      </c>
      <c r="K156" s="22">
        <v>0</v>
      </c>
      <c r="L156" s="22">
        <v>0</v>
      </c>
      <c r="M156" s="22">
        <v>0</v>
      </c>
      <c r="N156" s="23">
        <v>1</v>
      </c>
      <c r="O156" s="18">
        <v>0</v>
      </c>
    </row>
    <row r="157" spans="1:15" x14ac:dyDescent="0.25">
      <c r="A157" s="1">
        <v>16</v>
      </c>
      <c r="B157" s="1" t="s">
        <v>311</v>
      </c>
      <c r="C157" s="7" t="s">
        <v>900</v>
      </c>
      <c r="D157" s="7" t="s">
        <v>901</v>
      </c>
      <c r="E157" s="1" t="s">
        <v>1173</v>
      </c>
      <c r="F157" s="18">
        <v>0</v>
      </c>
      <c r="G157" s="18">
        <v>1</v>
      </c>
      <c r="H157" s="18">
        <v>0</v>
      </c>
      <c r="I157" s="18">
        <v>0</v>
      </c>
      <c r="J157" s="19">
        <v>0</v>
      </c>
      <c r="K157" s="22">
        <v>0</v>
      </c>
      <c r="L157" s="22">
        <v>0</v>
      </c>
      <c r="M157" s="22">
        <v>0</v>
      </c>
      <c r="N157" s="23">
        <v>1</v>
      </c>
      <c r="O157" s="18">
        <v>0</v>
      </c>
    </row>
    <row r="158" spans="1:15" x14ac:dyDescent="0.25">
      <c r="A158" s="1">
        <v>17</v>
      </c>
      <c r="B158" s="1" t="s">
        <v>311</v>
      </c>
      <c r="C158" s="7" t="s">
        <v>902</v>
      </c>
      <c r="D158" s="7" t="s">
        <v>903</v>
      </c>
      <c r="E158" s="1" t="s">
        <v>1174</v>
      </c>
      <c r="F158" s="18">
        <v>0</v>
      </c>
      <c r="G158" s="18">
        <v>1</v>
      </c>
      <c r="H158" s="18">
        <v>0</v>
      </c>
      <c r="I158" s="18">
        <v>0</v>
      </c>
      <c r="J158" s="19">
        <v>0</v>
      </c>
      <c r="K158" s="22">
        <v>0</v>
      </c>
      <c r="L158" s="22">
        <v>1</v>
      </c>
      <c r="M158" s="22">
        <v>0</v>
      </c>
      <c r="N158" s="23">
        <v>1</v>
      </c>
      <c r="O158" s="18">
        <v>0</v>
      </c>
    </row>
    <row r="159" spans="1:15" ht="15.75" x14ac:dyDescent="0.25">
      <c r="A159" s="1"/>
      <c r="B159" s="1"/>
      <c r="C159" s="7"/>
      <c r="D159" s="7"/>
      <c r="E159" s="33" t="s">
        <v>1342</v>
      </c>
      <c r="F159" s="28">
        <f>SUM(F143:F158)*100/16</f>
        <v>0</v>
      </c>
      <c r="G159" s="28">
        <f t="shared" ref="G159:O159" si="15">SUM(G143:G158)*100/16</f>
        <v>100</v>
      </c>
      <c r="H159" s="28">
        <f t="shared" si="15"/>
        <v>0</v>
      </c>
      <c r="I159" s="28">
        <f t="shared" si="15"/>
        <v>6.25</v>
      </c>
      <c r="J159" s="28">
        <f t="shared" si="15"/>
        <v>6.25</v>
      </c>
      <c r="K159" s="28">
        <f t="shared" si="15"/>
        <v>0</v>
      </c>
      <c r="L159" s="28">
        <f t="shared" si="15"/>
        <v>87.5</v>
      </c>
      <c r="M159" s="28">
        <f t="shared" si="15"/>
        <v>0</v>
      </c>
      <c r="N159" s="28">
        <f t="shared" si="15"/>
        <v>75</v>
      </c>
      <c r="O159" s="28">
        <f t="shared" si="15"/>
        <v>0</v>
      </c>
    </row>
    <row r="160" spans="1:15" x14ac:dyDescent="0.25">
      <c r="A160" s="10"/>
      <c r="B160" s="10"/>
      <c r="C160" s="10"/>
      <c r="D160" s="10"/>
    </row>
    <row r="161" spans="1:15" x14ac:dyDescent="0.25">
      <c r="A161" s="1">
        <v>17</v>
      </c>
      <c r="B161" s="1" t="s">
        <v>315</v>
      </c>
      <c r="C161" s="7" t="s">
        <v>904</v>
      </c>
      <c r="D161" s="7" t="s">
        <v>905</v>
      </c>
      <c r="E161" s="1" t="s">
        <v>452</v>
      </c>
      <c r="F161" s="18">
        <v>0</v>
      </c>
      <c r="G161" s="18">
        <v>1</v>
      </c>
      <c r="H161" s="18">
        <v>0</v>
      </c>
      <c r="I161" s="18">
        <v>0</v>
      </c>
      <c r="J161" s="19">
        <v>0</v>
      </c>
      <c r="K161" s="22">
        <v>0</v>
      </c>
      <c r="L161" s="22">
        <v>1</v>
      </c>
      <c r="M161" s="22">
        <v>1</v>
      </c>
      <c r="N161" s="23">
        <v>1</v>
      </c>
      <c r="O161" s="18">
        <v>0</v>
      </c>
    </row>
    <row r="162" spans="1:15" x14ac:dyDescent="0.25">
      <c r="A162" s="1">
        <v>17</v>
      </c>
      <c r="B162" s="1" t="s">
        <v>315</v>
      </c>
      <c r="C162" s="7" t="s">
        <v>907</v>
      </c>
      <c r="D162" s="7" t="s">
        <v>906</v>
      </c>
      <c r="E162" s="1" t="s">
        <v>453</v>
      </c>
      <c r="F162" s="18">
        <v>0</v>
      </c>
      <c r="G162" s="18">
        <v>1</v>
      </c>
      <c r="H162" s="18">
        <v>0</v>
      </c>
      <c r="I162" s="18">
        <v>0</v>
      </c>
      <c r="J162" s="19">
        <v>0</v>
      </c>
      <c r="K162" s="22">
        <v>0</v>
      </c>
      <c r="L162" s="22">
        <v>1</v>
      </c>
      <c r="M162" s="22">
        <v>0</v>
      </c>
      <c r="N162" s="23">
        <v>1</v>
      </c>
      <c r="O162" s="18">
        <v>0</v>
      </c>
    </row>
    <row r="163" spans="1:15" x14ac:dyDescent="0.25">
      <c r="A163" s="1">
        <v>17</v>
      </c>
      <c r="B163" s="1" t="s">
        <v>315</v>
      </c>
      <c r="C163" s="7" t="s">
        <v>909</v>
      </c>
      <c r="D163" s="7" t="s">
        <v>908</v>
      </c>
      <c r="E163" s="1" t="s">
        <v>1175</v>
      </c>
      <c r="F163" s="18">
        <v>0</v>
      </c>
      <c r="G163" s="18">
        <v>1</v>
      </c>
      <c r="H163" s="18">
        <v>0</v>
      </c>
      <c r="I163" s="18">
        <v>0</v>
      </c>
      <c r="J163" s="19">
        <v>1</v>
      </c>
      <c r="K163" s="22">
        <v>0</v>
      </c>
      <c r="L163" s="22">
        <v>0</v>
      </c>
      <c r="M163" s="22">
        <v>1</v>
      </c>
      <c r="N163" s="23">
        <v>1</v>
      </c>
      <c r="O163" s="18">
        <v>0</v>
      </c>
    </row>
    <row r="164" spans="1:15" ht="15.75" x14ac:dyDescent="0.25">
      <c r="A164" s="1"/>
      <c r="B164" s="1"/>
      <c r="C164" s="7"/>
      <c r="D164" s="7"/>
      <c r="E164" s="33" t="s">
        <v>1342</v>
      </c>
      <c r="F164" s="28">
        <f>SUM(F161:F163)*100/3</f>
        <v>0</v>
      </c>
      <c r="G164" s="28">
        <f t="shared" ref="G164:O164" si="16">SUM(G161:G163)*100/3</f>
        <v>100</v>
      </c>
      <c r="H164" s="28">
        <f t="shared" si="16"/>
        <v>0</v>
      </c>
      <c r="I164" s="28">
        <f t="shared" si="16"/>
        <v>0</v>
      </c>
      <c r="J164" s="28">
        <f t="shared" si="16"/>
        <v>33.333333333333336</v>
      </c>
      <c r="K164" s="28">
        <f t="shared" si="16"/>
        <v>0</v>
      </c>
      <c r="L164" s="28">
        <f t="shared" si="16"/>
        <v>66.666666666666671</v>
      </c>
      <c r="M164" s="28">
        <f t="shared" si="16"/>
        <v>66.666666666666671</v>
      </c>
      <c r="N164" s="28">
        <f t="shared" si="16"/>
        <v>100</v>
      </c>
      <c r="O164" s="28">
        <f t="shared" si="16"/>
        <v>0</v>
      </c>
    </row>
    <row r="165" spans="1:15" x14ac:dyDescent="0.25">
      <c r="A165" s="10"/>
      <c r="B165" s="10"/>
      <c r="C165" s="10"/>
      <c r="D165" s="10"/>
    </row>
    <row r="166" spans="1:15" x14ac:dyDescent="0.25">
      <c r="A166" s="1">
        <v>18</v>
      </c>
      <c r="B166" s="1" t="s">
        <v>330</v>
      </c>
      <c r="C166" s="7" t="s">
        <v>932</v>
      </c>
      <c r="D166" s="7" t="s">
        <v>933</v>
      </c>
      <c r="E166" s="1" t="s">
        <v>467</v>
      </c>
      <c r="F166" s="18">
        <v>0</v>
      </c>
      <c r="G166" s="18">
        <v>1</v>
      </c>
      <c r="H166" s="18">
        <v>0</v>
      </c>
      <c r="I166" s="18">
        <v>0</v>
      </c>
      <c r="J166" s="19">
        <v>1</v>
      </c>
      <c r="K166" s="22">
        <v>0</v>
      </c>
      <c r="L166" s="22">
        <v>1</v>
      </c>
      <c r="M166" s="22">
        <v>1</v>
      </c>
      <c r="N166" s="23">
        <v>1</v>
      </c>
      <c r="O166" s="18">
        <v>0</v>
      </c>
    </row>
    <row r="167" spans="1:15" x14ac:dyDescent="0.25">
      <c r="A167" s="1">
        <v>18</v>
      </c>
      <c r="B167" s="1" t="s">
        <v>330</v>
      </c>
      <c r="C167" s="7" t="s">
        <v>934</v>
      </c>
      <c r="D167" s="7" t="s">
        <v>935</v>
      </c>
      <c r="E167" s="1" t="s">
        <v>468</v>
      </c>
      <c r="F167" s="18">
        <v>0</v>
      </c>
      <c r="G167" s="18">
        <v>1</v>
      </c>
      <c r="H167" s="18">
        <v>0</v>
      </c>
      <c r="I167" s="18">
        <v>0</v>
      </c>
      <c r="J167" s="19">
        <v>1</v>
      </c>
      <c r="K167" s="22">
        <v>0</v>
      </c>
      <c r="L167" s="22">
        <v>1</v>
      </c>
      <c r="M167" s="22">
        <v>1</v>
      </c>
      <c r="N167" s="23">
        <v>1</v>
      </c>
      <c r="O167" s="18">
        <v>0</v>
      </c>
    </row>
    <row r="168" spans="1:15" x14ac:dyDescent="0.25">
      <c r="A168" s="1">
        <v>18</v>
      </c>
      <c r="B168" s="1" t="s">
        <v>330</v>
      </c>
      <c r="C168" s="7" t="s">
        <v>936</v>
      </c>
      <c r="D168" s="7" t="s">
        <v>937</v>
      </c>
      <c r="E168" s="1" t="s">
        <v>469</v>
      </c>
      <c r="F168" s="18">
        <v>0</v>
      </c>
      <c r="G168" s="18">
        <v>1</v>
      </c>
      <c r="H168" s="18">
        <v>0</v>
      </c>
      <c r="I168" s="18">
        <v>0</v>
      </c>
      <c r="J168" s="19">
        <v>1</v>
      </c>
      <c r="K168" s="22">
        <v>0</v>
      </c>
      <c r="L168" s="22">
        <v>1</v>
      </c>
      <c r="M168" s="22">
        <v>1</v>
      </c>
      <c r="N168" s="23">
        <v>1</v>
      </c>
      <c r="O168" s="18">
        <v>0</v>
      </c>
    </row>
    <row r="169" spans="1:15" x14ac:dyDescent="0.25">
      <c r="A169" s="1">
        <v>18</v>
      </c>
      <c r="B169" s="1" t="s">
        <v>330</v>
      </c>
      <c r="C169" s="7" t="s">
        <v>938</v>
      </c>
      <c r="D169" s="7" t="s">
        <v>939</v>
      </c>
      <c r="E169" s="1" t="s">
        <v>470</v>
      </c>
      <c r="F169" s="1">
        <v>0</v>
      </c>
      <c r="G169" s="2">
        <v>1</v>
      </c>
      <c r="H169" s="19">
        <v>0</v>
      </c>
      <c r="I169" s="19">
        <v>0</v>
      </c>
      <c r="J169" s="19">
        <v>1</v>
      </c>
      <c r="K169" s="22">
        <v>0</v>
      </c>
      <c r="L169" s="22">
        <v>1</v>
      </c>
      <c r="M169" s="22">
        <v>1</v>
      </c>
      <c r="N169" s="23">
        <v>1</v>
      </c>
      <c r="O169" s="18">
        <v>0</v>
      </c>
    </row>
    <row r="170" spans="1:15" x14ac:dyDescent="0.25">
      <c r="A170" s="1">
        <v>18</v>
      </c>
      <c r="B170" s="1" t="s">
        <v>330</v>
      </c>
      <c r="C170" s="7" t="s">
        <v>940</v>
      </c>
      <c r="D170" s="7" t="s">
        <v>941</v>
      </c>
      <c r="E170" s="1" t="s">
        <v>471</v>
      </c>
      <c r="F170" s="1">
        <v>0</v>
      </c>
      <c r="G170" s="18">
        <v>0</v>
      </c>
      <c r="H170" s="19">
        <v>0</v>
      </c>
      <c r="I170" s="19">
        <v>0</v>
      </c>
      <c r="J170" s="19">
        <v>0</v>
      </c>
      <c r="K170" s="22">
        <v>0</v>
      </c>
      <c r="L170" s="22">
        <v>0</v>
      </c>
      <c r="M170" s="22">
        <v>0</v>
      </c>
      <c r="N170" s="23">
        <v>0</v>
      </c>
      <c r="O170" s="18">
        <v>0</v>
      </c>
    </row>
    <row r="171" spans="1:15" x14ac:dyDescent="0.25">
      <c r="A171" s="1">
        <v>18</v>
      </c>
      <c r="B171" s="1" t="s">
        <v>330</v>
      </c>
      <c r="C171" s="7" t="s">
        <v>942</v>
      </c>
      <c r="D171" s="7" t="s">
        <v>943</v>
      </c>
      <c r="E171" s="1" t="s">
        <v>1176</v>
      </c>
      <c r="F171" s="1">
        <v>0</v>
      </c>
      <c r="G171" s="18">
        <v>0</v>
      </c>
      <c r="H171" s="19">
        <v>0</v>
      </c>
      <c r="I171" s="19">
        <v>0</v>
      </c>
      <c r="J171" s="19">
        <v>0</v>
      </c>
      <c r="K171" s="22">
        <v>0</v>
      </c>
      <c r="L171" s="22">
        <v>0</v>
      </c>
      <c r="M171" s="22">
        <v>0</v>
      </c>
      <c r="N171" s="23">
        <v>0</v>
      </c>
      <c r="O171" s="18">
        <v>0</v>
      </c>
    </row>
    <row r="172" spans="1:15" x14ac:dyDescent="0.25">
      <c r="A172" s="1">
        <v>18</v>
      </c>
      <c r="B172" s="1" t="s">
        <v>330</v>
      </c>
      <c r="C172" s="7" t="s">
        <v>944</v>
      </c>
      <c r="D172" s="7" t="s">
        <v>945</v>
      </c>
      <c r="E172" s="1" t="s">
        <v>1177</v>
      </c>
      <c r="F172" s="1">
        <v>0</v>
      </c>
      <c r="G172" s="18">
        <v>0</v>
      </c>
      <c r="H172" s="19">
        <v>0</v>
      </c>
      <c r="I172" s="19">
        <v>0</v>
      </c>
      <c r="J172" s="19">
        <v>0</v>
      </c>
      <c r="K172" s="22">
        <v>0</v>
      </c>
      <c r="L172" s="22">
        <v>0</v>
      </c>
      <c r="M172" s="22">
        <v>0</v>
      </c>
      <c r="N172" s="23">
        <v>0</v>
      </c>
      <c r="O172" s="18">
        <v>0</v>
      </c>
    </row>
    <row r="173" spans="1:15" x14ac:dyDescent="0.25">
      <c r="A173" s="1">
        <v>18</v>
      </c>
      <c r="B173" s="1" t="s">
        <v>330</v>
      </c>
      <c r="C173" s="7" t="s">
        <v>946</v>
      </c>
      <c r="D173" s="7" t="s">
        <v>947</v>
      </c>
      <c r="E173" s="1" t="s">
        <v>457</v>
      </c>
      <c r="F173" s="1">
        <v>0</v>
      </c>
      <c r="G173" s="18">
        <v>0</v>
      </c>
      <c r="H173" s="19">
        <v>0</v>
      </c>
      <c r="I173" s="19">
        <v>0</v>
      </c>
      <c r="J173" s="19">
        <v>0</v>
      </c>
      <c r="K173" s="22">
        <v>0</v>
      </c>
      <c r="L173" s="22">
        <v>0</v>
      </c>
      <c r="M173" s="22">
        <v>0</v>
      </c>
      <c r="N173" s="23">
        <v>0</v>
      </c>
      <c r="O173" s="18">
        <v>0</v>
      </c>
    </row>
    <row r="174" spans="1:15" x14ac:dyDescent="0.25">
      <c r="A174" s="1">
        <v>18</v>
      </c>
      <c r="B174" s="1" t="s">
        <v>330</v>
      </c>
      <c r="C174" s="7" t="s">
        <v>948</v>
      </c>
      <c r="D174" s="7" t="s">
        <v>949</v>
      </c>
      <c r="E174" s="1" t="s">
        <v>458</v>
      </c>
      <c r="F174" s="1">
        <v>0</v>
      </c>
      <c r="G174" s="18">
        <v>0</v>
      </c>
      <c r="H174" s="19">
        <v>0</v>
      </c>
      <c r="I174" s="19">
        <v>0</v>
      </c>
      <c r="J174" s="19">
        <v>0</v>
      </c>
      <c r="K174" s="22">
        <v>0</v>
      </c>
      <c r="L174" s="22">
        <v>0</v>
      </c>
      <c r="M174" s="22">
        <v>0</v>
      </c>
      <c r="N174" s="23">
        <v>0</v>
      </c>
      <c r="O174" s="18">
        <v>0</v>
      </c>
    </row>
    <row r="175" spans="1:15" x14ac:dyDescent="0.25">
      <c r="A175" s="1">
        <v>18</v>
      </c>
      <c r="B175" s="1" t="s">
        <v>330</v>
      </c>
      <c r="C175" s="7" t="s">
        <v>950</v>
      </c>
      <c r="D175" s="7" t="s">
        <v>951</v>
      </c>
      <c r="E175" s="1" t="s">
        <v>459</v>
      </c>
      <c r="F175" s="1">
        <v>0</v>
      </c>
      <c r="G175" s="18">
        <v>0</v>
      </c>
      <c r="H175" s="19">
        <v>0</v>
      </c>
      <c r="I175" s="19">
        <v>0</v>
      </c>
      <c r="J175" s="19">
        <v>0</v>
      </c>
      <c r="K175" s="22">
        <v>0</v>
      </c>
      <c r="L175" s="22">
        <v>0</v>
      </c>
      <c r="M175" s="22">
        <v>0</v>
      </c>
      <c r="N175" s="23">
        <v>0</v>
      </c>
      <c r="O175" s="18">
        <v>0</v>
      </c>
    </row>
    <row r="176" spans="1:15" ht="15.75" x14ac:dyDescent="0.25">
      <c r="A176" s="1"/>
      <c r="B176" s="1"/>
      <c r="C176" s="7"/>
      <c r="D176" s="7"/>
      <c r="E176" s="33" t="s">
        <v>1342</v>
      </c>
      <c r="F176" s="28">
        <f>SUM(F166:F175)*100/10</f>
        <v>0</v>
      </c>
      <c r="G176" s="28">
        <f t="shared" ref="G176:O176" si="17">SUM(G166:G175)*100/10</f>
        <v>40</v>
      </c>
      <c r="H176" s="28">
        <f t="shared" si="17"/>
        <v>0</v>
      </c>
      <c r="I176" s="28">
        <f t="shared" si="17"/>
        <v>0</v>
      </c>
      <c r="J176" s="28">
        <f t="shared" si="17"/>
        <v>40</v>
      </c>
      <c r="K176" s="28">
        <f t="shared" si="17"/>
        <v>0</v>
      </c>
      <c r="L176" s="28">
        <f t="shared" si="17"/>
        <v>40</v>
      </c>
      <c r="M176" s="28">
        <f t="shared" si="17"/>
        <v>40</v>
      </c>
      <c r="N176" s="28">
        <f t="shared" si="17"/>
        <v>40</v>
      </c>
      <c r="O176" s="28">
        <f t="shared" si="17"/>
        <v>0</v>
      </c>
    </row>
    <row r="177" spans="1:15" x14ac:dyDescent="0.25">
      <c r="A177" s="10"/>
      <c r="B177" s="10"/>
      <c r="C177" s="10"/>
      <c r="D177" s="10"/>
    </row>
    <row r="178" spans="1:15" x14ac:dyDescent="0.25">
      <c r="A178" s="1">
        <v>19</v>
      </c>
      <c r="B178" s="1" t="s">
        <v>0</v>
      </c>
      <c r="C178" s="7" t="s">
        <v>910</v>
      </c>
      <c r="D178" s="7" t="s">
        <v>911</v>
      </c>
      <c r="E178" s="1" t="s">
        <v>1178</v>
      </c>
      <c r="F178" s="1">
        <v>0</v>
      </c>
      <c r="G178" s="18">
        <v>0</v>
      </c>
      <c r="H178" s="19">
        <v>0</v>
      </c>
      <c r="I178" s="19">
        <v>0</v>
      </c>
      <c r="J178" s="19">
        <v>0</v>
      </c>
      <c r="K178" s="22">
        <v>0</v>
      </c>
      <c r="L178" s="22">
        <v>0</v>
      </c>
      <c r="M178" s="22">
        <v>0</v>
      </c>
      <c r="N178" s="23">
        <v>0</v>
      </c>
      <c r="O178" s="18">
        <v>0</v>
      </c>
    </row>
    <row r="179" spans="1:15" x14ac:dyDescent="0.25">
      <c r="A179" s="1">
        <v>19</v>
      </c>
      <c r="B179" s="1" t="s">
        <v>0</v>
      </c>
      <c r="C179" s="7" t="s">
        <v>912</v>
      </c>
      <c r="D179" s="7" t="s">
        <v>913</v>
      </c>
      <c r="E179" s="1" t="s">
        <v>1179</v>
      </c>
      <c r="F179" s="1">
        <v>0</v>
      </c>
      <c r="G179" s="18">
        <v>0</v>
      </c>
      <c r="H179" s="19">
        <v>0</v>
      </c>
      <c r="I179" s="19">
        <v>0</v>
      </c>
      <c r="J179" s="19">
        <v>0</v>
      </c>
      <c r="K179" s="22">
        <v>0</v>
      </c>
      <c r="L179" s="22">
        <v>0</v>
      </c>
      <c r="M179" s="22">
        <v>0</v>
      </c>
      <c r="N179" s="23">
        <v>0</v>
      </c>
      <c r="O179" s="18">
        <v>0</v>
      </c>
    </row>
    <row r="180" spans="1:15" x14ac:dyDescent="0.25">
      <c r="A180" s="1">
        <v>19</v>
      </c>
      <c r="B180" s="1" t="s">
        <v>0</v>
      </c>
      <c r="C180" s="7" t="s">
        <v>914</v>
      </c>
      <c r="D180" s="7" t="s">
        <v>915</v>
      </c>
      <c r="E180" s="1" t="s">
        <v>1180</v>
      </c>
      <c r="F180" s="1">
        <v>0</v>
      </c>
      <c r="G180" s="18">
        <v>0</v>
      </c>
      <c r="H180" s="19">
        <v>0</v>
      </c>
      <c r="I180" s="19">
        <v>0</v>
      </c>
      <c r="J180" s="19">
        <v>0</v>
      </c>
      <c r="K180" s="22">
        <v>0</v>
      </c>
      <c r="L180" s="22">
        <v>0</v>
      </c>
      <c r="M180" s="22">
        <v>0</v>
      </c>
      <c r="N180" s="23">
        <v>0</v>
      </c>
      <c r="O180" s="18">
        <v>0</v>
      </c>
    </row>
    <row r="181" spans="1:15" x14ac:dyDescent="0.25">
      <c r="A181" s="1">
        <v>19</v>
      </c>
      <c r="B181" s="1" t="s">
        <v>0</v>
      </c>
      <c r="C181" s="7" t="s">
        <v>916</v>
      </c>
      <c r="D181" s="7" t="s">
        <v>917</v>
      </c>
      <c r="E181" s="1" t="s">
        <v>1181</v>
      </c>
      <c r="F181" s="1">
        <v>0</v>
      </c>
      <c r="G181" s="18">
        <v>0</v>
      </c>
      <c r="H181" s="19">
        <v>0</v>
      </c>
      <c r="I181" s="19">
        <v>0</v>
      </c>
      <c r="J181" s="19">
        <v>0</v>
      </c>
      <c r="K181" s="22">
        <v>0</v>
      </c>
      <c r="L181" s="22">
        <v>0</v>
      </c>
      <c r="M181" s="22">
        <v>0</v>
      </c>
      <c r="N181" s="23">
        <v>0</v>
      </c>
      <c r="O181" s="18">
        <v>0</v>
      </c>
    </row>
    <row r="182" spans="1:15" x14ac:dyDescent="0.25">
      <c r="A182" s="1">
        <v>19</v>
      </c>
      <c r="B182" s="1" t="s">
        <v>0</v>
      </c>
      <c r="C182" s="7" t="s">
        <v>918</v>
      </c>
      <c r="D182" s="7" t="s">
        <v>919</v>
      </c>
      <c r="E182" s="1" t="s">
        <v>1182</v>
      </c>
      <c r="F182" s="1">
        <v>0</v>
      </c>
      <c r="G182" s="18">
        <v>0</v>
      </c>
      <c r="H182" s="19">
        <v>0</v>
      </c>
      <c r="I182" s="19">
        <v>0</v>
      </c>
      <c r="J182" s="19">
        <v>0</v>
      </c>
      <c r="K182" s="22">
        <v>0</v>
      </c>
      <c r="L182" s="22">
        <v>0</v>
      </c>
      <c r="M182" s="22">
        <v>0</v>
      </c>
      <c r="N182" s="23">
        <v>0</v>
      </c>
      <c r="O182" s="18">
        <v>0</v>
      </c>
    </row>
    <row r="183" spans="1:15" x14ac:dyDescent="0.25">
      <c r="A183" s="1">
        <v>19</v>
      </c>
      <c r="B183" s="1" t="s">
        <v>0</v>
      </c>
      <c r="C183" s="7" t="s">
        <v>920</v>
      </c>
      <c r="D183" s="7" t="s">
        <v>921</v>
      </c>
      <c r="E183" s="1" t="s">
        <v>1183</v>
      </c>
      <c r="F183" s="1">
        <v>0</v>
      </c>
      <c r="G183" s="18">
        <v>0</v>
      </c>
      <c r="H183" s="19">
        <v>0</v>
      </c>
      <c r="I183" s="19">
        <v>0</v>
      </c>
      <c r="J183" s="19">
        <v>0</v>
      </c>
      <c r="K183" s="22">
        <v>0</v>
      </c>
      <c r="L183" s="22">
        <v>0</v>
      </c>
      <c r="M183" s="22">
        <v>0</v>
      </c>
      <c r="N183" s="23">
        <v>0</v>
      </c>
      <c r="O183" s="18">
        <v>0</v>
      </c>
    </row>
    <row r="184" spans="1:15" ht="15.75" x14ac:dyDescent="0.25">
      <c r="E184" s="33" t="s">
        <v>1342</v>
      </c>
      <c r="F184" s="28">
        <f>SUM(F178:F183)*100/6</f>
        <v>0</v>
      </c>
      <c r="G184" s="28">
        <f t="shared" ref="G184:O184" si="18">SUM(G178:G183)*100/6</f>
        <v>0</v>
      </c>
      <c r="H184" s="28">
        <f t="shared" si="18"/>
        <v>0</v>
      </c>
      <c r="I184" s="28">
        <f t="shared" si="18"/>
        <v>0</v>
      </c>
      <c r="J184" s="28">
        <f t="shared" si="18"/>
        <v>0</v>
      </c>
      <c r="K184" s="28">
        <f t="shared" si="18"/>
        <v>0</v>
      </c>
      <c r="L184" s="28">
        <f t="shared" si="18"/>
        <v>0</v>
      </c>
      <c r="M184" s="28">
        <f t="shared" si="18"/>
        <v>0</v>
      </c>
      <c r="N184" s="28">
        <f t="shared" si="18"/>
        <v>0</v>
      </c>
      <c r="O184" s="28">
        <f t="shared" si="18"/>
        <v>0</v>
      </c>
    </row>
  </sheetData>
  <mergeCells count="1">
    <mergeCell ref="C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zoomScale="90" zoomScaleNormal="90" workbookViewId="0">
      <pane ySplit="1" topLeftCell="A2" activePane="bottomLeft" state="frozen"/>
      <selection activeCell="G21" sqref="G21"/>
      <selection pane="bottomLeft" activeCell="Q18" sqref="Q18"/>
    </sheetView>
  </sheetViews>
  <sheetFormatPr baseColWidth="10" defaultRowHeight="15" x14ac:dyDescent="0.25"/>
  <cols>
    <col min="1" max="1" width="4.140625" bestFit="1" customWidth="1"/>
    <col min="2" max="2" width="23" bestFit="1" customWidth="1"/>
    <col min="3" max="4" width="23" customWidth="1"/>
    <col min="5" max="5" width="14.140625" bestFit="1" customWidth="1"/>
    <col min="6" max="6" width="12.140625" customWidth="1"/>
    <col min="7" max="7" width="10.7109375" bestFit="1" customWidth="1"/>
    <col min="8" max="8" width="9.42578125" bestFit="1" customWidth="1"/>
    <col min="9" max="9" width="8.28515625" bestFit="1" customWidth="1"/>
    <col min="10" max="10" width="6.5703125" bestFit="1" customWidth="1"/>
    <col min="11" max="11" width="15.5703125" bestFit="1" customWidth="1"/>
    <col min="12" max="12" width="12.5703125" bestFit="1" customWidth="1"/>
    <col min="13" max="13" width="5.85546875" bestFit="1" customWidth="1"/>
    <col min="14" max="14" width="11.140625" bestFit="1" customWidth="1"/>
    <col min="15" max="15" width="13.5703125" bestFit="1" customWidth="1"/>
  </cols>
  <sheetData>
    <row r="1" spans="1:15" ht="18.75" x14ac:dyDescent="0.3">
      <c r="A1" s="39" t="s">
        <v>1341</v>
      </c>
      <c r="B1" s="39" t="s">
        <v>84</v>
      </c>
      <c r="C1" s="41" t="s">
        <v>20</v>
      </c>
      <c r="D1" s="41"/>
      <c r="E1" s="35" t="s">
        <v>19</v>
      </c>
      <c r="F1" s="38" t="s">
        <v>1320</v>
      </c>
      <c r="G1" s="40" t="s">
        <v>1321</v>
      </c>
      <c r="H1" s="38" t="s">
        <v>1322</v>
      </c>
      <c r="I1" s="38" t="s">
        <v>1323</v>
      </c>
      <c r="J1" s="38" t="s">
        <v>1324</v>
      </c>
      <c r="K1" s="38" t="s">
        <v>1325</v>
      </c>
      <c r="L1" s="38" t="s">
        <v>1326</v>
      </c>
      <c r="M1" s="38" t="s">
        <v>16</v>
      </c>
      <c r="N1" s="38" t="s">
        <v>17</v>
      </c>
      <c r="O1" s="38" t="s">
        <v>18</v>
      </c>
    </row>
    <row r="2" spans="1:15" x14ac:dyDescent="0.25">
      <c r="A2" s="1">
        <v>1</v>
      </c>
      <c r="B2" s="1" t="s">
        <v>22</v>
      </c>
      <c r="C2" s="7" t="s">
        <v>21</v>
      </c>
      <c r="D2" s="7" t="s">
        <v>23</v>
      </c>
      <c r="E2" s="1" t="s">
        <v>318</v>
      </c>
      <c r="F2" s="18">
        <v>0</v>
      </c>
      <c r="G2" s="19">
        <v>0</v>
      </c>
      <c r="H2" s="19">
        <v>1</v>
      </c>
      <c r="I2" s="19">
        <v>1</v>
      </c>
      <c r="J2" s="19">
        <v>0</v>
      </c>
      <c r="K2" s="19">
        <v>0</v>
      </c>
      <c r="L2" s="19">
        <v>1</v>
      </c>
      <c r="M2" s="19">
        <v>0</v>
      </c>
      <c r="N2" s="18">
        <v>0</v>
      </c>
      <c r="O2" s="18">
        <v>0</v>
      </c>
    </row>
    <row r="3" spans="1:15" x14ac:dyDescent="0.25">
      <c r="A3" s="1">
        <v>1</v>
      </c>
      <c r="B3" s="1" t="s">
        <v>22</v>
      </c>
      <c r="C3" s="7" t="s">
        <v>24</v>
      </c>
      <c r="D3" s="7" t="s">
        <v>26</v>
      </c>
      <c r="E3" s="1" t="s">
        <v>319</v>
      </c>
      <c r="F3" s="18">
        <v>0</v>
      </c>
      <c r="G3" s="19">
        <v>0</v>
      </c>
      <c r="H3" s="19">
        <v>1</v>
      </c>
      <c r="I3" s="19">
        <v>1</v>
      </c>
      <c r="J3" s="19">
        <v>0</v>
      </c>
      <c r="K3" s="19">
        <v>0</v>
      </c>
      <c r="L3" s="19">
        <v>1</v>
      </c>
      <c r="M3" s="19">
        <v>0</v>
      </c>
      <c r="N3" s="18">
        <v>0</v>
      </c>
      <c r="O3" s="18">
        <v>0</v>
      </c>
    </row>
    <row r="4" spans="1:15" x14ac:dyDescent="0.25">
      <c r="A4" s="1">
        <v>1</v>
      </c>
      <c r="B4" s="1" t="s">
        <v>22</v>
      </c>
      <c r="C4" s="7" t="s">
        <v>25</v>
      </c>
      <c r="D4" s="7" t="s">
        <v>27</v>
      </c>
      <c r="E4" s="1" t="s">
        <v>323</v>
      </c>
      <c r="F4" s="18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1</v>
      </c>
      <c r="M4" s="19">
        <v>0</v>
      </c>
      <c r="N4" s="18">
        <v>0</v>
      </c>
      <c r="O4" s="18">
        <v>0</v>
      </c>
    </row>
    <row r="5" spans="1:15" x14ac:dyDescent="0.25">
      <c r="A5" s="1">
        <v>1</v>
      </c>
      <c r="B5" s="1" t="s">
        <v>22</v>
      </c>
      <c r="C5" s="7" t="s">
        <v>28</v>
      </c>
      <c r="D5" s="7" t="s">
        <v>29</v>
      </c>
      <c r="E5" s="1" t="s">
        <v>324</v>
      </c>
      <c r="F5" s="18">
        <v>0</v>
      </c>
      <c r="G5" s="19">
        <v>1</v>
      </c>
      <c r="H5" s="19">
        <v>1</v>
      </c>
      <c r="I5" s="19">
        <v>1</v>
      </c>
      <c r="J5" s="19">
        <v>0</v>
      </c>
      <c r="K5" s="19">
        <v>0</v>
      </c>
      <c r="L5" s="19">
        <v>1</v>
      </c>
      <c r="M5" s="19">
        <v>0</v>
      </c>
      <c r="N5" s="18">
        <v>0</v>
      </c>
      <c r="O5" s="18">
        <v>0</v>
      </c>
    </row>
    <row r="6" spans="1:15" ht="15.75" x14ac:dyDescent="0.25">
      <c r="A6" s="1"/>
      <c r="B6" s="1"/>
      <c r="C6" s="1"/>
      <c r="D6" s="1"/>
      <c r="E6" s="33" t="s">
        <v>1342</v>
      </c>
      <c r="F6" s="28">
        <f>SUM(F2:F5)*100/4</f>
        <v>0</v>
      </c>
      <c r="G6" s="28">
        <f t="shared" ref="G6:O6" si="0">SUM(G2:G5)*100/4</f>
        <v>25</v>
      </c>
      <c r="H6" s="28">
        <f t="shared" si="0"/>
        <v>75</v>
      </c>
      <c r="I6" s="28">
        <f t="shared" si="0"/>
        <v>75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7" spans="1:15" x14ac:dyDescent="0.25">
      <c r="A7" s="1"/>
      <c r="B7" s="1"/>
      <c r="C7" s="1"/>
      <c r="D7" s="1"/>
      <c r="E7" s="1"/>
      <c r="F7" s="18"/>
      <c r="G7" s="19"/>
      <c r="H7" s="19"/>
      <c r="I7" s="19"/>
      <c r="J7" s="19"/>
      <c r="K7" s="19"/>
      <c r="L7" s="19"/>
      <c r="M7" s="19"/>
      <c r="N7" s="18"/>
      <c r="O7" s="18"/>
    </row>
    <row r="8" spans="1:15" ht="16.5" customHeight="1" x14ac:dyDescent="0.25">
      <c r="A8" s="1">
        <v>2</v>
      </c>
      <c r="B8" s="1" t="s">
        <v>1327</v>
      </c>
      <c r="C8" s="7" t="s">
        <v>41</v>
      </c>
      <c r="D8" s="7" t="s">
        <v>42</v>
      </c>
      <c r="E8" s="1" t="s">
        <v>325</v>
      </c>
      <c r="F8" s="18">
        <v>0</v>
      </c>
      <c r="G8" s="19">
        <v>1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0</v>
      </c>
      <c r="N8" s="18">
        <v>0</v>
      </c>
      <c r="O8" s="18">
        <v>0</v>
      </c>
    </row>
    <row r="9" spans="1:15" x14ac:dyDescent="0.25">
      <c r="A9" s="1">
        <v>2</v>
      </c>
      <c r="B9" s="1" t="s">
        <v>1327</v>
      </c>
      <c r="C9" s="7" t="s">
        <v>43</v>
      </c>
      <c r="D9" s="7" t="s">
        <v>44</v>
      </c>
      <c r="E9" s="1" t="s">
        <v>326</v>
      </c>
      <c r="F9" s="18">
        <v>0</v>
      </c>
      <c r="G9" s="19">
        <v>1</v>
      </c>
      <c r="H9" s="19">
        <v>1</v>
      </c>
      <c r="I9" s="19">
        <v>1</v>
      </c>
      <c r="J9" s="19">
        <v>0</v>
      </c>
      <c r="K9" s="19">
        <v>0</v>
      </c>
      <c r="L9" s="19">
        <v>1</v>
      </c>
      <c r="M9" s="19">
        <v>0</v>
      </c>
      <c r="N9" s="18">
        <v>0</v>
      </c>
      <c r="O9" s="18">
        <v>0</v>
      </c>
    </row>
    <row r="10" spans="1:15" x14ac:dyDescent="0.25">
      <c r="A10" s="1">
        <v>2</v>
      </c>
      <c r="B10" s="1" t="s">
        <v>1327</v>
      </c>
      <c r="C10" s="7" t="s">
        <v>45</v>
      </c>
      <c r="D10" s="7" t="s">
        <v>46</v>
      </c>
      <c r="E10" s="1" t="s">
        <v>327</v>
      </c>
      <c r="F10" s="18">
        <v>0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0</v>
      </c>
      <c r="N10" s="18">
        <v>0</v>
      </c>
      <c r="O10" s="18">
        <v>0</v>
      </c>
    </row>
    <row r="11" spans="1:15" x14ac:dyDescent="0.25">
      <c r="A11" s="1">
        <v>2</v>
      </c>
      <c r="B11" s="1" t="s">
        <v>1327</v>
      </c>
      <c r="C11" s="7" t="s">
        <v>47</v>
      </c>
      <c r="D11" s="7" t="s">
        <v>48</v>
      </c>
      <c r="E11" s="1" t="s">
        <v>328</v>
      </c>
      <c r="F11" s="18">
        <v>0</v>
      </c>
      <c r="G11" s="19">
        <v>1</v>
      </c>
      <c r="H11" s="19">
        <v>1</v>
      </c>
      <c r="I11" s="19">
        <v>1</v>
      </c>
      <c r="J11" s="19">
        <v>0</v>
      </c>
      <c r="K11" s="19">
        <v>0</v>
      </c>
      <c r="L11" s="19">
        <v>1</v>
      </c>
      <c r="M11" s="19">
        <v>0</v>
      </c>
      <c r="N11" s="18">
        <v>0</v>
      </c>
      <c r="O11" s="18">
        <v>0</v>
      </c>
    </row>
    <row r="12" spans="1:15" x14ac:dyDescent="0.25">
      <c r="A12" s="1">
        <v>2</v>
      </c>
      <c r="B12" s="1" t="s">
        <v>1327</v>
      </c>
      <c r="C12" s="7" t="s">
        <v>49</v>
      </c>
      <c r="D12" s="7" t="s">
        <v>50</v>
      </c>
      <c r="E12" s="1" t="s">
        <v>329</v>
      </c>
      <c r="F12" s="18">
        <v>0</v>
      </c>
      <c r="G12" s="19">
        <v>1</v>
      </c>
      <c r="H12" s="19">
        <v>0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N12" s="18">
        <v>0</v>
      </c>
      <c r="O12" s="18">
        <v>0</v>
      </c>
    </row>
    <row r="13" spans="1:15" x14ac:dyDescent="0.25">
      <c r="A13" s="1">
        <v>2</v>
      </c>
      <c r="B13" s="1" t="s">
        <v>1327</v>
      </c>
      <c r="C13" s="7" t="s">
        <v>51</v>
      </c>
      <c r="D13" s="7" t="s">
        <v>52</v>
      </c>
      <c r="E13" s="1" t="s">
        <v>924</v>
      </c>
      <c r="F13" s="18">
        <v>0</v>
      </c>
      <c r="G13" s="19">
        <v>1</v>
      </c>
      <c r="H13" s="19">
        <v>0</v>
      </c>
      <c r="I13" s="19">
        <v>1</v>
      </c>
      <c r="J13" s="19">
        <v>0</v>
      </c>
      <c r="K13" s="19">
        <v>0</v>
      </c>
      <c r="L13" s="19">
        <v>1</v>
      </c>
      <c r="M13" s="19">
        <v>0</v>
      </c>
      <c r="N13" s="18">
        <v>0</v>
      </c>
      <c r="O13" s="18">
        <v>0</v>
      </c>
    </row>
    <row r="14" spans="1:15" x14ac:dyDescent="0.25">
      <c r="A14" s="1">
        <v>2</v>
      </c>
      <c r="B14" s="1" t="s">
        <v>1327</v>
      </c>
      <c r="C14" s="7" t="s">
        <v>53</v>
      </c>
      <c r="D14" s="7" t="s">
        <v>54</v>
      </c>
      <c r="E14" s="1" t="s">
        <v>925</v>
      </c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8">
        <v>0</v>
      </c>
      <c r="O14" s="18">
        <v>0</v>
      </c>
    </row>
    <row r="15" spans="1:15" x14ac:dyDescent="0.25">
      <c r="A15" s="1">
        <v>2</v>
      </c>
      <c r="B15" s="1" t="s">
        <v>1327</v>
      </c>
      <c r="C15" s="7" t="s">
        <v>55</v>
      </c>
      <c r="D15" s="7" t="s">
        <v>56</v>
      </c>
      <c r="E15" s="1" t="s">
        <v>926</v>
      </c>
      <c r="F15" s="18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  <c r="M15" s="19">
        <v>0</v>
      </c>
      <c r="N15" s="18">
        <v>0</v>
      </c>
      <c r="O15" s="18">
        <v>0</v>
      </c>
    </row>
    <row r="16" spans="1:15" x14ac:dyDescent="0.25">
      <c r="A16" s="1">
        <v>2</v>
      </c>
      <c r="B16" s="1" t="s">
        <v>1327</v>
      </c>
      <c r="C16" s="7" t="s">
        <v>57</v>
      </c>
      <c r="D16" s="7" t="s">
        <v>58</v>
      </c>
      <c r="E16" s="1" t="s">
        <v>927</v>
      </c>
      <c r="F16" s="18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8">
        <v>0</v>
      </c>
      <c r="O16" s="18">
        <v>0</v>
      </c>
    </row>
    <row r="17" spans="1:15" ht="15.75" x14ac:dyDescent="0.25">
      <c r="A17" s="1"/>
      <c r="B17" s="1"/>
      <c r="C17" s="1"/>
      <c r="D17" s="1"/>
      <c r="E17" s="33" t="s">
        <v>1342</v>
      </c>
      <c r="F17" s="28">
        <f>SUM(F8:F16)*100/9</f>
        <v>0</v>
      </c>
      <c r="G17" s="28">
        <f t="shared" ref="G17:O17" si="1">SUM(G8:G16)*100/9</f>
        <v>66.666666666666671</v>
      </c>
      <c r="H17" s="28">
        <f t="shared" si="1"/>
        <v>22.222222222222221</v>
      </c>
      <c r="I17" s="28">
        <f t="shared" si="1"/>
        <v>44.444444444444443</v>
      </c>
      <c r="J17" s="28">
        <f t="shared" si="1"/>
        <v>0</v>
      </c>
      <c r="K17" s="28">
        <f t="shared" si="1"/>
        <v>0</v>
      </c>
      <c r="L17" s="28">
        <f t="shared" si="1"/>
        <v>100</v>
      </c>
      <c r="M17" s="28">
        <f t="shared" si="1"/>
        <v>0</v>
      </c>
      <c r="N17" s="28">
        <f t="shared" si="1"/>
        <v>0</v>
      </c>
      <c r="O17" s="28">
        <f t="shared" si="1"/>
        <v>0</v>
      </c>
    </row>
    <row r="18" spans="1:15" x14ac:dyDescent="0.25">
      <c r="A18" s="1"/>
      <c r="B18" s="1"/>
      <c r="C18" s="1"/>
      <c r="D18" s="1"/>
      <c r="E18" s="1"/>
      <c r="F18" s="18"/>
      <c r="G18" s="19"/>
      <c r="H18" s="19"/>
      <c r="I18" s="19"/>
      <c r="J18" s="19"/>
      <c r="K18" s="19"/>
      <c r="L18" s="19"/>
      <c r="M18" s="19"/>
      <c r="N18" s="18"/>
      <c r="O18" s="18"/>
    </row>
    <row r="19" spans="1:15" x14ac:dyDescent="0.25">
      <c r="A19" s="1">
        <v>3</v>
      </c>
      <c r="B19" s="1" t="s">
        <v>59</v>
      </c>
      <c r="C19" s="7" t="s">
        <v>70</v>
      </c>
      <c r="D19" s="7" t="s">
        <v>71</v>
      </c>
      <c r="E19" s="1" t="s">
        <v>143</v>
      </c>
      <c r="F19" s="18">
        <v>0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8">
        <v>0</v>
      </c>
      <c r="O19" s="18">
        <v>0</v>
      </c>
    </row>
    <row r="20" spans="1:15" x14ac:dyDescent="0.25">
      <c r="A20" s="1">
        <v>3</v>
      </c>
      <c r="B20" s="1" t="s">
        <v>59</v>
      </c>
      <c r="C20" s="7" t="s">
        <v>356</v>
      </c>
      <c r="D20" s="7" t="s">
        <v>355</v>
      </c>
      <c r="E20" s="1" t="s">
        <v>144</v>
      </c>
      <c r="F20" s="18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8">
        <v>0</v>
      </c>
      <c r="O20" s="18">
        <v>0</v>
      </c>
    </row>
    <row r="21" spans="1:15" x14ac:dyDescent="0.25">
      <c r="A21" s="1">
        <v>3</v>
      </c>
      <c r="B21" s="1" t="s">
        <v>59</v>
      </c>
      <c r="C21" s="7" t="s">
        <v>357</v>
      </c>
      <c r="D21" s="7" t="s">
        <v>358</v>
      </c>
      <c r="E21" s="1" t="s">
        <v>1328</v>
      </c>
      <c r="F21" s="18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8">
        <v>0</v>
      </c>
      <c r="O21" s="18">
        <v>0</v>
      </c>
    </row>
    <row r="22" spans="1:15" x14ac:dyDescent="0.25">
      <c r="A22" s="1">
        <v>3</v>
      </c>
      <c r="B22" s="1" t="s">
        <v>59</v>
      </c>
      <c r="C22" s="7" t="s">
        <v>359</v>
      </c>
      <c r="D22" s="7" t="s">
        <v>360</v>
      </c>
      <c r="E22" s="1" t="s">
        <v>1090</v>
      </c>
      <c r="F22" s="18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v>0</v>
      </c>
      <c r="N22" s="18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361</v>
      </c>
      <c r="D23" s="7" t="s">
        <v>362</v>
      </c>
      <c r="E23" s="1" t="s">
        <v>1091</v>
      </c>
      <c r="F23" s="18">
        <v>0</v>
      </c>
      <c r="G23" s="19">
        <v>1</v>
      </c>
      <c r="H23" s="19">
        <v>0</v>
      </c>
      <c r="I23" s="19">
        <v>1</v>
      </c>
      <c r="J23" s="19">
        <v>0</v>
      </c>
      <c r="K23" s="19">
        <v>0</v>
      </c>
      <c r="L23" s="19">
        <v>1</v>
      </c>
      <c r="M23" s="19">
        <v>0</v>
      </c>
      <c r="N23" s="18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365</v>
      </c>
      <c r="D24" s="7" t="s">
        <v>364</v>
      </c>
      <c r="E24" s="1" t="s">
        <v>1092</v>
      </c>
      <c r="F24" s="18">
        <v>0</v>
      </c>
      <c r="G24" s="19">
        <v>1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8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363</v>
      </c>
      <c r="D25" s="7" t="s">
        <v>366</v>
      </c>
      <c r="E25" s="1" t="s">
        <v>1093</v>
      </c>
      <c r="F25" s="18">
        <v>0</v>
      </c>
      <c r="G25" s="19">
        <v>1</v>
      </c>
      <c r="H25" s="19">
        <v>0</v>
      </c>
      <c r="I25" s="19">
        <v>1</v>
      </c>
      <c r="J25" s="19">
        <v>0</v>
      </c>
      <c r="K25" s="19">
        <v>0</v>
      </c>
      <c r="L25" s="19">
        <v>1</v>
      </c>
      <c r="M25" s="19">
        <v>0</v>
      </c>
      <c r="N25" s="18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367</v>
      </c>
      <c r="D26" s="7" t="s">
        <v>368</v>
      </c>
      <c r="E26" s="1" t="s">
        <v>1094</v>
      </c>
      <c r="F26" s="18">
        <v>0</v>
      </c>
      <c r="G26" s="19">
        <v>1</v>
      </c>
      <c r="H26" s="19">
        <v>0</v>
      </c>
      <c r="I26" s="19">
        <v>1</v>
      </c>
      <c r="J26" s="19">
        <v>0</v>
      </c>
      <c r="K26" s="19">
        <v>0</v>
      </c>
      <c r="L26" s="19">
        <v>1</v>
      </c>
      <c r="M26" s="19">
        <v>0</v>
      </c>
      <c r="N26" s="18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369</v>
      </c>
      <c r="D27" s="7" t="s">
        <v>370</v>
      </c>
      <c r="E27" s="1" t="s">
        <v>1095</v>
      </c>
      <c r="F27" s="18">
        <v>0</v>
      </c>
      <c r="G27" s="19">
        <v>1</v>
      </c>
      <c r="H27" s="19">
        <v>0</v>
      </c>
      <c r="I27" s="19">
        <v>1</v>
      </c>
      <c r="J27" s="19">
        <v>0</v>
      </c>
      <c r="K27" s="19">
        <v>0</v>
      </c>
      <c r="L27" s="19">
        <v>1</v>
      </c>
      <c r="M27" s="19">
        <v>0</v>
      </c>
      <c r="N27" s="18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371</v>
      </c>
      <c r="D28" s="7" t="s">
        <v>372</v>
      </c>
      <c r="E28" s="1" t="s">
        <v>1096</v>
      </c>
      <c r="F28" s="18">
        <v>0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8">
        <v>0</v>
      </c>
      <c r="O28" s="18">
        <v>0</v>
      </c>
    </row>
    <row r="29" spans="1:15" x14ac:dyDescent="0.25">
      <c r="A29" s="1">
        <v>3</v>
      </c>
      <c r="B29" s="1" t="s">
        <v>59</v>
      </c>
      <c r="C29" s="7" t="s">
        <v>371</v>
      </c>
      <c r="D29" s="7" t="s">
        <v>372</v>
      </c>
      <c r="E29" s="1" t="s">
        <v>1097</v>
      </c>
      <c r="F29" s="18">
        <v>0</v>
      </c>
      <c r="G29" s="19">
        <v>1</v>
      </c>
      <c r="H29" s="19">
        <v>0</v>
      </c>
      <c r="I29" s="19">
        <v>1</v>
      </c>
      <c r="J29" s="19">
        <v>0</v>
      </c>
      <c r="K29" s="19">
        <v>0</v>
      </c>
      <c r="L29" s="19">
        <v>1</v>
      </c>
      <c r="M29" s="19">
        <v>0</v>
      </c>
      <c r="N29" s="18">
        <v>0</v>
      </c>
      <c r="O29" s="18">
        <v>0</v>
      </c>
    </row>
    <row r="30" spans="1:15" x14ac:dyDescent="0.25">
      <c r="A30" s="1">
        <v>3</v>
      </c>
      <c r="B30" s="1" t="s">
        <v>59</v>
      </c>
      <c r="C30" s="7" t="s">
        <v>373</v>
      </c>
      <c r="D30" s="7" t="s">
        <v>374</v>
      </c>
      <c r="E30" s="1" t="s">
        <v>1098</v>
      </c>
      <c r="F30" s="18">
        <v>0</v>
      </c>
      <c r="G30" s="19">
        <v>1</v>
      </c>
      <c r="H30" s="19">
        <v>0</v>
      </c>
      <c r="I30" s="19">
        <v>1</v>
      </c>
      <c r="J30" s="19">
        <v>0</v>
      </c>
      <c r="K30" s="19">
        <v>0</v>
      </c>
      <c r="L30" s="19">
        <v>1</v>
      </c>
      <c r="M30" s="19">
        <v>0</v>
      </c>
      <c r="N30" s="18">
        <v>0</v>
      </c>
      <c r="O30" s="18">
        <v>0</v>
      </c>
    </row>
    <row r="31" spans="1:15" ht="15.75" x14ac:dyDescent="0.25">
      <c r="A31" s="1"/>
      <c r="B31" s="1"/>
      <c r="E31" s="33" t="s">
        <v>1342</v>
      </c>
      <c r="F31" s="28">
        <f>SUM(F19:F30)*100/12</f>
        <v>0</v>
      </c>
      <c r="G31" s="28">
        <f t="shared" ref="G31:O31" si="2">SUM(G19:G30)*100/12</f>
        <v>75</v>
      </c>
      <c r="H31" s="28">
        <f t="shared" si="2"/>
        <v>0</v>
      </c>
      <c r="I31" s="28">
        <f t="shared" si="2"/>
        <v>58.333333333333336</v>
      </c>
      <c r="J31" s="28">
        <f t="shared" si="2"/>
        <v>0</v>
      </c>
      <c r="K31" s="28">
        <f t="shared" si="2"/>
        <v>0</v>
      </c>
      <c r="L31" s="28">
        <f t="shared" si="2"/>
        <v>100</v>
      </c>
      <c r="M31" s="28">
        <f t="shared" si="2"/>
        <v>0</v>
      </c>
      <c r="N31" s="28">
        <f t="shared" si="2"/>
        <v>0</v>
      </c>
      <c r="O31" s="28">
        <f t="shared" si="2"/>
        <v>0</v>
      </c>
    </row>
    <row r="32" spans="1:15" x14ac:dyDescent="0.25">
      <c r="A32" s="1"/>
      <c r="B32" s="1"/>
      <c r="E32" s="1"/>
      <c r="F32" s="18"/>
      <c r="G32" s="19"/>
      <c r="H32" s="18"/>
      <c r="I32" s="18"/>
      <c r="J32" s="19"/>
      <c r="K32" s="19"/>
      <c r="L32" s="19"/>
      <c r="M32" s="19"/>
      <c r="N32" s="18"/>
      <c r="O32" s="18"/>
    </row>
    <row r="33" spans="1:15" x14ac:dyDescent="0.25">
      <c r="A33" s="1">
        <v>4</v>
      </c>
      <c r="B33" s="1" t="s">
        <v>1329</v>
      </c>
      <c r="C33" s="7" t="s">
        <v>375</v>
      </c>
      <c r="D33" s="7" t="s">
        <v>376</v>
      </c>
      <c r="E33" s="1" t="s">
        <v>928</v>
      </c>
      <c r="F33" s="18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8">
        <v>0</v>
      </c>
      <c r="O33" s="18">
        <v>0</v>
      </c>
    </row>
    <row r="34" spans="1:15" x14ac:dyDescent="0.25">
      <c r="A34" s="1">
        <v>4</v>
      </c>
      <c r="B34" s="1" t="s">
        <v>1329</v>
      </c>
      <c r="C34" s="7" t="s">
        <v>377</v>
      </c>
      <c r="D34" s="7" t="s">
        <v>378</v>
      </c>
      <c r="E34" s="1" t="s">
        <v>929</v>
      </c>
      <c r="F34" s="18">
        <v>0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8">
        <v>0</v>
      </c>
      <c r="O34" s="18">
        <v>0</v>
      </c>
    </row>
    <row r="35" spans="1:15" x14ac:dyDescent="0.25">
      <c r="A35" s="1">
        <v>4</v>
      </c>
      <c r="B35" s="1" t="s">
        <v>1329</v>
      </c>
      <c r="C35" s="7" t="s">
        <v>379</v>
      </c>
      <c r="D35" s="7" t="s">
        <v>380</v>
      </c>
      <c r="E35" s="1" t="s">
        <v>930</v>
      </c>
      <c r="F35" s="18">
        <v>0</v>
      </c>
      <c r="G35" s="19">
        <v>1</v>
      </c>
      <c r="H35" s="19">
        <v>0</v>
      </c>
      <c r="I35" s="19">
        <v>1</v>
      </c>
      <c r="J35" s="19">
        <v>1</v>
      </c>
      <c r="K35" s="19">
        <v>0</v>
      </c>
      <c r="L35" s="19">
        <v>1</v>
      </c>
      <c r="M35" s="19">
        <v>0</v>
      </c>
      <c r="N35" s="18">
        <v>0</v>
      </c>
      <c r="O35" s="18">
        <v>0</v>
      </c>
    </row>
    <row r="36" spans="1:15" ht="15.75" x14ac:dyDescent="0.25">
      <c r="A36" s="1"/>
      <c r="B36" s="1"/>
      <c r="C36" s="1"/>
      <c r="D36" s="1"/>
      <c r="E36" s="33" t="s">
        <v>1342</v>
      </c>
      <c r="F36" s="28">
        <f>SUM(F33:F35)*100/3</f>
        <v>0</v>
      </c>
      <c r="G36" s="28">
        <f t="shared" ref="G36:O36" si="3">SUM(G33:G35)*100/3</f>
        <v>66.666666666666671</v>
      </c>
      <c r="H36" s="28">
        <f t="shared" si="3"/>
        <v>0</v>
      </c>
      <c r="I36" s="28">
        <f t="shared" si="3"/>
        <v>33.333333333333336</v>
      </c>
      <c r="J36" s="28">
        <f t="shared" si="3"/>
        <v>33.333333333333336</v>
      </c>
      <c r="K36" s="28">
        <f t="shared" si="3"/>
        <v>0</v>
      </c>
      <c r="L36" s="28">
        <f t="shared" si="3"/>
        <v>100</v>
      </c>
      <c r="M36" s="28">
        <f t="shared" si="3"/>
        <v>0</v>
      </c>
      <c r="N36" s="28">
        <f t="shared" si="3"/>
        <v>0</v>
      </c>
      <c r="O36" s="28">
        <f t="shared" si="3"/>
        <v>0</v>
      </c>
    </row>
    <row r="37" spans="1:15" x14ac:dyDescent="0.25">
      <c r="A37" s="1"/>
      <c r="B37" s="1"/>
      <c r="C37" s="1"/>
      <c r="D37" s="1"/>
      <c r="E37" s="1"/>
      <c r="F37" s="18"/>
      <c r="G37" s="19"/>
      <c r="H37" s="19"/>
      <c r="I37" s="19"/>
      <c r="J37" s="19"/>
      <c r="K37" s="19"/>
      <c r="L37" s="19"/>
      <c r="M37" s="19"/>
      <c r="N37" s="18"/>
      <c r="O37" s="18"/>
    </row>
    <row r="38" spans="1:15" x14ac:dyDescent="0.25">
      <c r="A38" s="1">
        <v>9</v>
      </c>
      <c r="B38" s="1" t="s">
        <v>114</v>
      </c>
      <c r="C38" s="7" t="s">
        <v>123</v>
      </c>
      <c r="D38" s="7" t="s">
        <v>124</v>
      </c>
      <c r="E38" s="1" t="s">
        <v>931</v>
      </c>
      <c r="F38" s="18">
        <v>0</v>
      </c>
      <c r="G38" s="19">
        <v>1</v>
      </c>
      <c r="H38" s="19">
        <v>0</v>
      </c>
      <c r="I38" s="19">
        <v>1</v>
      </c>
      <c r="J38" s="19">
        <v>1</v>
      </c>
      <c r="K38" s="19">
        <v>0</v>
      </c>
      <c r="L38" s="19">
        <v>1</v>
      </c>
      <c r="M38" s="19">
        <v>0</v>
      </c>
      <c r="N38" s="18">
        <v>0</v>
      </c>
      <c r="O38" s="18">
        <v>0</v>
      </c>
    </row>
    <row r="39" spans="1:15" x14ac:dyDescent="0.25">
      <c r="A39" s="1">
        <v>9</v>
      </c>
      <c r="B39" s="1" t="s">
        <v>114</v>
      </c>
      <c r="C39" s="7" t="s">
        <v>125</v>
      </c>
      <c r="D39" s="7" t="s">
        <v>126</v>
      </c>
      <c r="E39" s="1" t="s">
        <v>331</v>
      </c>
      <c r="F39" s="18">
        <v>0</v>
      </c>
      <c r="G39" s="19">
        <v>1</v>
      </c>
      <c r="H39" s="19">
        <v>0</v>
      </c>
      <c r="I39" s="19">
        <v>0</v>
      </c>
      <c r="J39" s="19">
        <v>0</v>
      </c>
      <c r="K39" s="19">
        <v>0</v>
      </c>
      <c r="L39" s="19">
        <v>1</v>
      </c>
      <c r="M39" s="19">
        <v>0</v>
      </c>
      <c r="N39" s="18">
        <v>0</v>
      </c>
      <c r="O39" s="18">
        <v>0</v>
      </c>
    </row>
    <row r="40" spans="1:15" x14ac:dyDescent="0.25">
      <c r="A40" s="1">
        <v>9</v>
      </c>
      <c r="B40" s="1" t="s">
        <v>114</v>
      </c>
      <c r="C40" s="7" t="s">
        <v>127</v>
      </c>
      <c r="D40" s="7" t="s">
        <v>128</v>
      </c>
      <c r="E40" s="1" t="s">
        <v>332</v>
      </c>
      <c r="F40" s="18">
        <v>0</v>
      </c>
      <c r="G40" s="19">
        <v>1</v>
      </c>
      <c r="H40" s="19">
        <v>0</v>
      </c>
      <c r="I40" s="19">
        <v>0</v>
      </c>
      <c r="J40" s="19">
        <v>0</v>
      </c>
      <c r="K40" s="19">
        <v>0</v>
      </c>
      <c r="L40" s="19">
        <v>1</v>
      </c>
      <c r="M40" s="19">
        <v>0</v>
      </c>
      <c r="N40" s="18">
        <v>0</v>
      </c>
      <c r="O40" s="18">
        <v>0</v>
      </c>
    </row>
    <row r="41" spans="1:15" x14ac:dyDescent="0.25">
      <c r="A41" s="1">
        <v>9</v>
      </c>
      <c r="B41" s="1" t="s">
        <v>114</v>
      </c>
      <c r="C41" s="7" t="s">
        <v>129</v>
      </c>
      <c r="D41" s="7" t="s">
        <v>130</v>
      </c>
      <c r="E41" s="1" t="s">
        <v>333</v>
      </c>
      <c r="F41" s="18">
        <v>0</v>
      </c>
      <c r="G41" s="19">
        <v>1</v>
      </c>
      <c r="H41" s="19">
        <v>0</v>
      </c>
      <c r="I41" s="19">
        <v>0</v>
      </c>
      <c r="J41" s="19">
        <v>1</v>
      </c>
      <c r="K41" s="19">
        <v>1</v>
      </c>
      <c r="L41" s="19">
        <v>1</v>
      </c>
      <c r="M41" s="19">
        <v>0</v>
      </c>
      <c r="N41" s="18">
        <v>0</v>
      </c>
      <c r="O41" s="18">
        <v>0</v>
      </c>
    </row>
    <row r="42" spans="1:15" x14ac:dyDescent="0.25">
      <c r="A42" s="1">
        <v>9</v>
      </c>
      <c r="B42" s="1" t="s">
        <v>114</v>
      </c>
      <c r="C42" s="7" t="s">
        <v>131</v>
      </c>
      <c r="D42" s="7" t="s">
        <v>132</v>
      </c>
      <c r="E42" s="1" t="s">
        <v>334</v>
      </c>
      <c r="F42" s="18">
        <v>0</v>
      </c>
      <c r="G42" s="19">
        <v>1</v>
      </c>
      <c r="H42" s="19">
        <v>0</v>
      </c>
      <c r="I42" s="19">
        <v>0</v>
      </c>
      <c r="J42" s="19">
        <v>0</v>
      </c>
      <c r="K42" s="19">
        <v>0</v>
      </c>
      <c r="L42" s="19">
        <v>1</v>
      </c>
      <c r="M42" s="19">
        <v>0</v>
      </c>
      <c r="N42" s="18">
        <v>0</v>
      </c>
      <c r="O42" s="18">
        <v>0</v>
      </c>
    </row>
    <row r="43" spans="1:15" x14ac:dyDescent="0.25">
      <c r="A43" s="1">
        <v>9</v>
      </c>
      <c r="B43" s="1" t="s">
        <v>114</v>
      </c>
      <c r="C43" s="7" t="s">
        <v>133</v>
      </c>
      <c r="D43" s="7" t="s">
        <v>134</v>
      </c>
      <c r="E43" s="1" t="s">
        <v>335</v>
      </c>
      <c r="F43" s="18">
        <v>0</v>
      </c>
      <c r="G43" s="19">
        <v>1</v>
      </c>
      <c r="H43" s="19">
        <v>0</v>
      </c>
      <c r="I43" s="19">
        <v>0</v>
      </c>
      <c r="J43" s="19">
        <v>0</v>
      </c>
      <c r="K43" s="19">
        <v>0</v>
      </c>
      <c r="L43" s="19">
        <v>1</v>
      </c>
      <c r="M43" s="19">
        <v>0</v>
      </c>
      <c r="N43" s="18">
        <v>0</v>
      </c>
      <c r="O43" s="18">
        <v>0</v>
      </c>
    </row>
    <row r="44" spans="1:15" x14ac:dyDescent="0.25">
      <c r="A44" s="1">
        <v>9</v>
      </c>
      <c r="B44" s="1" t="s">
        <v>114</v>
      </c>
      <c r="C44" s="7" t="s">
        <v>135</v>
      </c>
      <c r="D44" s="7" t="s">
        <v>136</v>
      </c>
      <c r="E44" s="1" t="s">
        <v>336</v>
      </c>
      <c r="F44" s="18">
        <v>0</v>
      </c>
      <c r="G44" s="19">
        <v>1</v>
      </c>
      <c r="H44" s="19">
        <v>0</v>
      </c>
      <c r="I44" s="19">
        <v>0</v>
      </c>
      <c r="J44" s="19">
        <v>0</v>
      </c>
      <c r="K44" s="19">
        <v>0</v>
      </c>
      <c r="L44" s="19">
        <v>1</v>
      </c>
      <c r="M44" s="19">
        <v>0</v>
      </c>
      <c r="N44" s="18">
        <v>0</v>
      </c>
      <c r="O44" s="18">
        <v>0</v>
      </c>
    </row>
    <row r="45" spans="1:15" x14ac:dyDescent="0.25">
      <c r="A45" s="1">
        <v>9</v>
      </c>
      <c r="B45" s="1" t="s">
        <v>114</v>
      </c>
      <c r="C45" s="7" t="s">
        <v>137</v>
      </c>
      <c r="D45" s="7" t="s">
        <v>138</v>
      </c>
      <c r="E45" s="1" t="s">
        <v>337</v>
      </c>
      <c r="F45" s="18">
        <v>1</v>
      </c>
      <c r="G45" s="19">
        <v>1</v>
      </c>
      <c r="H45" s="19">
        <v>0</v>
      </c>
      <c r="I45" s="19">
        <v>1</v>
      </c>
      <c r="J45" s="19">
        <v>0</v>
      </c>
      <c r="K45" s="19">
        <v>0</v>
      </c>
      <c r="L45" s="19">
        <v>1</v>
      </c>
      <c r="M45" s="19">
        <v>0</v>
      </c>
      <c r="N45" s="18">
        <v>1</v>
      </c>
      <c r="O45" s="18">
        <v>0</v>
      </c>
    </row>
    <row r="46" spans="1:15" ht="15.75" x14ac:dyDescent="0.25">
      <c r="A46" s="1"/>
      <c r="B46" s="1"/>
      <c r="C46" s="1"/>
      <c r="D46" s="1"/>
      <c r="E46" s="33" t="s">
        <v>1342</v>
      </c>
      <c r="F46" s="28">
        <f>SUM(F38:F45)*100/8</f>
        <v>12.5</v>
      </c>
      <c r="G46" s="28">
        <f t="shared" ref="G46:O46" si="4">SUM(G38:G45)*100/8</f>
        <v>100</v>
      </c>
      <c r="H46" s="28">
        <f t="shared" si="4"/>
        <v>0</v>
      </c>
      <c r="I46" s="28">
        <f t="shared" si="4"/>
        <v>25</v>
      </c>
      <c r="J46" s="28">
        <f t="shared" si="4"/>
        <v>25</v>
      </c>
      <c r="K46" s="28">
        <f t="shared" si="4"/>
        <v>12.5</v>
      </c>
      <c r="L46" s="28">
        <f t="shared" si="4"/>
        <v>100</v>
      </c>
      <c r="M46" s="28">
        <f t="shared" si="4"/>
        <v>0</v>
      </c>
      <c r="N46" s="28">
        <f t="shared" si="4"/>
        <v>12.5</v>
      </c>
      <c r="O46" s="28">
        <f t="shared" si="4"/>
        <v>0</v>
      </c>
    </row>
    <row r="47" spans="1:15" x14ac:dyDescent="0.25">
      <c r="A47" s="1"/>
      <c r="B47" s="1"/>
      <c r="C47" s="1"/>
      <c r="D47" s="1"/>
      <c r="E47" s="1"/>
      <c r="F47" s="18"/>
      <c r="G47" s="19"/>
      <c r="H47" s="19"/>
      <c r="I47" s="19"/>
      <c r="J47" s="19"/>
      <c r="K47" s="19"/>
      <c r="L47" s="19"/>
      <c r="M47" s="19"/>
      <c r="N47" s="18"/>
      <c r="O47" s="18"/>
    </row>
    <row r="48" spans="1:15" x14ac:dyDescent="0.25">
      <c r="A48" s="1">
        <v>10</v>
      </c>
      <c r="B48" s="1" t="s">
        <v>1330</v>
      </c>
      <c r="C48" s="7" t="s">
        <v>693</v>
      </c>
      <c r="D48" s="7" t="s">
        <v>694</v>
      </c>
      <c r="E48" s="1" t="s">
        <v>339</v>
      </c>
      <c r="F48" s="18">
        <v>1</v>
      </c>
      <c r="G48" s="19">
        <v>1</v>
      </c>
      <c r="H48" s="19">
        <v>0</v>
      </c>
      <c r="I48" s="19">
        <v>1</v>
      </c>
      <c r="J48" s="19">
        <v>1</v>
      </c>
      <c r="K48" s="19">
        <v>1</v>
      </c>
      <c r="L48" s="19">
        <v>1</v>
      </c>
      <c r="M48" s="19">
        <v>0</v>
      </c>
      <c r="N48" s="18">
        <v>0</v>
      </c>
      <c r="O48" s="18">
        <v>0</v>
      </c>
    </row>
    <row r="49" spans="1:15" x14ac:dyDescent="0.25">
      <c r="A49" s="1">
        <v>10</v>
      </c>
      <c r="B49" s="1" t="s">
        <v>1330</v>
      </c>
      <c r="C49" s="7" t="s">
        <v>150</v>
      </c>
      <c r="D49" s="7" t="s">
        <v>151</v>
      </c>
      <c r="E49" s="1" t="s">
        <v>340</v>
      </c>
      <c r="F49" s="18">
        <v>1</v>
      </c>
      <c r="G49" s="19">
        <v>1</v>
      </c>
      <c r="H49" s="19">
        <v>0</v>
      </c>
      <c r="I49" s="19">
        <v>0</v>
      </c>
      <c r="J49" s="19">
        <v>1</v>
      </c>
      <c r="K49" s="19">
        <v>1</v>
      </c>
      <c r="L49" s="19">
        <v>1</v>
      </c>
      <c r="M49" s="19">
        <v>1</v>
      </c>
      <c r="N49" s="18">
        <v>1</v>
      </c>
      <c r="O49" s="18">
        <v>1</v>
      </c>
    </row>
    <row r="50" spans="1:15" x14ac:dyDescent="0.25">
      <c r="A50" s="1">
        <v>10</v>
      </c>
      <c r="B50" s="1" t="s">
        <v>1330</v>
      </c>
      <c r="C50" s="7" t="s">
        <v>150</v>
      </c>
      <c r="D50" s="7" t="s">
        <v>151</v>
      </c>
      <c r="E50" s="1" t="s">
        <v>981</v>
      </c>
      <c r="F50" s="18">
        <v>1</v>
      </c>
      <c r="G50" s="19">
        <v>1</v>
      </c>
      <c r="H50" s="19">
        <v>0</v>
      </c>
      <c r="I50" s="19">
        <v>0</v>
      </c>
      <c r="J50" s="19">
        <v>1</v>
      </c>
      <c r="K50" s="19">
        <v>0</v>
      </c>
      <c r="L50" s="19">
        <v>1</v>
      </c>
      <c r="M50" s="19">
        <v>1</v>
      </c>
      <c r="N50" s="18">
        <v>1</v>
      </c>
      <c r="O50" s="18">
        <v>1</v>
      </c>
    </row>
    <row r="51" spans="1:15" x14ac:dyDescent="0.25">
      <c r="A51" s="1">
        <v>10</v>
      </c>
      <c r="B51" s="1" t="s">
        <v>1330</v>
      </c>
      <c r="C51" s="7" t="s">
        <v>152</v>
      </c>
      <c r="D51" s="7" t="s">
        <v>153</v>
      </c>
      <c r="E51" s="1" t="s">
        <v>982</v>
      </c>
      <c r="F51" s="18">
        <v>1</v>
      </c>
      <c r="G51" s="19">
        <v>1</v>
      </c>
      <c r="H51" s="19">
        <v>0</v>
      </c>
      <c r="I51" s="19">
        <v>0</v>
      </c>
      <c r="J51" s="19">
        <v>0</v>
      </c>
      <c r="K51" s="19">
        <v>0</v>
      </c>
      <c r="L51" s="19">
        <v>1</v>
      </c>
      <c r="M51" s="19">
        <v>0</v>
      </c>
      <c r="N51" s="18">
        <v>1</v>
      </c>
      <c r="O51" s="18">
        <v>0</v>
      </c>
    </row>
    <row r="52" spans="1:15" x14ac:dyDescent="0.25">
      <c r="A52" s="1">
        <v>10</v>
      </c>
      <c r="B52" s="1" t="s">
        <v>1330</v>
      </c>
      <c r="C52" s="7" t="s">
        <v>154</v>
      </c>
      <c r="D52" s="7" t="s">
        <v>155</v>
      </c>
      <c r="E52" s="1" t="s">
        <v>983</v>
      </c>
      <c r="F52" s="18">
        <v>1</v>
      </c>
      <c r="G52" s="19">
        <v>1</v>
      </c>
      <c r="H52" s="19">
        <v>0</v>
      </c>
      <c r="I52" s="19">
        <v>0</v>
      </c>
      <c r="J52" s="19">
        <v>1</v>
      </c>
      <c r="K52" s="19">
        <v>0</v>
      </c>
      <c r="L52" s="19">
        <v>1</v>
      </c>
      <c r="M52" s="19">
        <v>1</v>
      </c>
      <c r="N52" s="18">
        <v>1</v>
      </c>
      <c r="O52" s="18">
        <v>0</v>
      </c>
    </row>
    <row r="53" spans="1:15" x14ac:dyDescent="0.25">
      <c r="A53" s="1">
        <v>10</v>
      </c>
      <c r="B53" s="1" t="s">
        <v>1330</v>
      </c>
      <c r="C53" s="7" t="s">
        <v>156</v>
      </c>
      <c r="D53" s="7" t="s">
        <v>157</v>
      </c>
      <c r="E53" s="1" t="s">
        <v>984</v>
      </c>
      <c r="F53" s="18">
        <v>1</v>
      </c>
      <c r="G53" s="19">
        <v>1</v>
      </c>
      <c r="H53" s="19">
        <v>0</v>
      </c>
      <c r="I53" s="19">
        <v>0</v>
      </c>
      <c r="J53" s="19">
        <v>1</v>
      </c>
      <c r="K53" s="19">
        <v>0</v>
      </c>
      <c r="L53" s="19">
        <v>1</v>
      </c>
      <c r="M53" s="19">
        <v>1</v>
      </c>
      <c r="N53" s="18">
        <v>1</v>
      </c>
      <c r="O53" s="18">
        <v>0</v>
      </c>
    </row>
    <row r="54" spans="1:15" x14ac:dyDescent="0.25">
      <c r="A54" s="1">
        <v>10</v>
      </c>
      <c r="B54" s="1" t="s">
        <v>1330</v>
      </c>
      <c r="C54" s="7" t="s">
        <v>158</v>
      </c>
      <c r="D54" s="7" t="s">
        <v>159</v>
      </c>
      <c r="E54" s="1" t="s">
        <v>985</v>
      </c>
      <c r="F54" s="18">
        <v>1</v>
      </c>
      <c r="G54" s="19">
        <v>1</v>
      </c>
      <c r="H54" s="19">
        <v>0</v>
      </c>
      <c r="I54" s="19">
        <v>0</v>
      </c>
      <c r="J54" s="19">
        <v>1</v>
      </c>
      <c r="K54" s="19">
        <v>0</v>
      </c>
      <c r="L54" s="19">
        <v>1</v>
      </c>
      <c r="M54" s="19">
        <v>0</v>
      </c>
      <c r="N54" s="18">
        <v>1</v>
      </c>
      <c r="O54" s="18">
        <v>0</v>
      </c>
    </row>
    <row r="55" spans="1:15" x14ac:dyDescent="0.25">
      <c r="A55" s="1">
        <v>10</v>
      </c>
      <c r="B55" s="1" t="s">
        <v>1330</v>
      </c>
      <c r="C55" s="7" t="s">
        <v>160</v>
      </c>
      <c r="D55" s="7" t="s">
        <v>161</v>
      </c>
      <c r="E55" s="1" t="s">
        <v>986</v>
      </c>
      <c r="F55" s="18">
        <v>1</v>
      </c>
      <c r="G55" s="19">
        <v>1</v>
      </c>
      <c r="H55" s="19">
        <v>0</v>
      </c>
      <c r="I55" s="19">
        <v>0</v>
      </c>
      <c r="J55" s="19">
        <v>1</v>
      </c>
      <c r="K55" s="19">
        <v>0</v>
      </c>
      <c r="L55" s="19">
        <v>1</v>
      </c>
      <c r="M55" s="19">
        <v>1</v>
      </c>
      <c r="N55" s="18">
        <v>1</v>
      </c>
      <c r="O55" s="18">
        <v>1</v>
      </c>
    </row>
    <row r="56" spans="1:15" x14ac:dyDescent="0.25">
      <c r="A56" s="1">
        <v>10</v>
      </c>
      <c r="B56" s="1" t="s">
        <v>1330</v>
      </c>
      <c r="C56" s="7" t="s">
        <v>162</v>
      </c>
      <c r="D56" s="7" t="s">
        <v>163</v>
      </c>
      <c r="E56" s="1" t="s">
        <v>987</v>
      </c>
      <c r="F56" s="18">
        <v>1</v>
      </c>
      <c r="G56" s="19">
        <v>1</v>
      </c>
      <c r="H56" s="19">
        <v>0</v>
      </c>
      <c r="I56" s="19">
        <v>0</v>
      </c>
      <c r="J56" s="19">
        <v>1</v>
      </c>
      <c r="K56" s="19">
        <v>0</v>
      </c>
      <c r="L56" s="19">
        <v>1</v>
      </c>
      <c r="M56" s="19">
        <v>1</v>
      </c>
      <c r="N56" s="18">
        <v>1</v>
      </c>
      <c r="O56" s="18">
        <v>1</v>
      </c>
    </row>
    <row r="57" spans="1:15" x14ac:dyDescent="0.25">
      <c r="A57" s="1">
        <v>10</v>
      </c>
      <c r="B57" s="1" t="s">
        <v>1330</v>
      </c>
      <c r="C57" s="7" t="s">
        <v>164</v>
      </c>
      <c r="D57" s="7" t="s">
        <v>165</v>
      </c>
      <c r="E57" s="1" t="s">
        <v>988</v>
      </c>
      <c r="F57" s="18">
        <v>1</v>
      </c>
      <c r="G57" s="19">
        <v>1</v>
      </c>
      <c r="H57" s="19">
        <v>0</v>
      </c>
      <c r="I57" s="19">
        <v>0</v>
      </c>
      <c r="J57" s="19">
        <v>1</v>
      </c>
      <c r="K57" s="19">
        <v>0</v>
      </c>
      <c r="L57" s="19">
        <v>1</v>
      </c>
      <c r="M57" s="19">
        <v>1</v>
      </c>
      <c r="N57" s="18">
        <v>1</v>
      </c>
      <c r="O57" s="18">
        <v>0</v>
      </c>
    </row>
    <row r="58" spans="1:15" x14ac:dyDescent="0.25">
      <c r="A58" s="1">
        <v>10</v>
      </c>
      <c r="B58" s="1" t="s">
        <v>1330</v>
      </c>
      <c r="C58" s="7" t="s">
        <v>166</v>
      </c>
      <c r="D58" s="7" t="s">
        <v>167</v>
      </c>
      <c r="E58" s="1" t="s">
        <v>989</v>
      </c>
      <c r="F58" s="18">
        <v>1</v>
      </c>
      <c r="G58" s="19">
        <v>1</v>
      </c>
      <c r="H58" s="19">
        <v>0</v>
      </c>
      <c r="I58" s="19">
        <v>0</v>
      </c>
      <c r="J58" s="19">
        <v>1</v>
      </c>
      <c r="K58" s="19">
        <v>0</v>
      </c>
      <c r="L58" s="19">
        <v>1</v>
      </c>
      <c r="M58" s="19">
        <v>1</v>
      </c>
      <c r="N58" s="18">
        <v>1</v>
      </c>
      <c r="O58" s="18">
        <v>0</v>
      </c>
    </row>
    <row r="59" spans="1:15" x14ac:dyDescent="0.25">
      <c r="A59" s="1">
        <v>10</v>
      </c>
      <c r="B59" s="1" t="s">
        <v>1330</v>
      </c>
      <c r="C59" s="7" t="s">
        <v>168</v>
      </c>
      <c r="D59" s="7" t="s">
        <v>169</v>
      </c>
      <c r="E59" s="1" t="s">
        <v>990</v>
      </c>
      <c r="F59" s="18">
        <v>1</v>
      </c>
      <c r="G59" s="19">
        <v>1</v>
      </c>
      <c r="H59" s="19">
        <v>0</v>
      </c>
      <c r="I59" s="19">
        <v>0</v>
      </c>
      <c r="J59" s="19">
        <v>1</v>
      </c>
      <c r="K59" s="19">
        <v>0</v>
      </c>
      <c r="L59" s="19">
        <v>1</v>
      </c>
      <c r="M59" s="19">
        <v>1</v>
      </c>
      <c r="N59" s="18">
        <v>1</v>
      </c>
      <c r="O59" s="18">
        <v>0</v>
      </c>
    </row>
    <row r="60" spans="1:15" x14ac:dyDescent="0.25">
      <c r="A60" s="1">
        <v>10</v>
      </c>
      <c r="B60" s="1" t="s">
        <v>1330</v>
      </c>
      <c r="C60" s="7" t="s">
        <v>168</v>
      </c>
      <c r="D60" s="7" t="s">
        <v>848</v>
      </c>
      <c r="E60" s="1" t="s">
        <v>991</v>
      </c>
      <c r="F60" s="18">
        <v>1</v>
      </c>
      <c r="G60" s="19">
        <v>1</v>
      </c>
      <c r="H60" s="19">
        <v>0</v>
      </c>
      <c r="I60" s="19">
        <v>0</v>
      </c>
      <c r="J60" s="19">
        <v>1</v>
      </c>
      <c r="K60" s="19">
        <v>0</v>
      </c>
      <c r="L60" s="19">
        <v>1</v>
      </c>
      <c r="M60" s="19">
        <v>1</v>
      </c>
      <c r="N60" s="18">
        <v>1</v>
      </c>
      <c r="O60" s="18">
        <v>0</v>
      </c>
    </row>
    <row r="61" spans="1:15" x14ac:dyDescent="0.25">
      <c r="A61" s="1">
        <v>10</v>
      </c>
      <c r="B61" s="1" t="s">
        <v>1330</v>
      </c>
      <c r="C61" s="7" t="s">
        <v>845</v>
      </c>
      <c r="D61" s="7" t="s">
        <v>849</v>
      </c>
      <c r="E61" s="1" t="s">
        <v>1074</v>
      </c>
      <c r="F61" s="18">
        <v>1</v>
      </c>
      <c r="G61" s="19">
        <v>1</v>
      </c>
      <c r="H61" s="19">
        <v>0</v>
      </c>
      <c r="I61" s="19">
        <v>0</v>
      </c>
      <c r="J61" s="19">
        <v>1</v>
      </c>
      <c r="K61" s="19">
        <v>0</v>
      </c>
      <c r="L61" s="19">
        <v>1</v>
      </c>
      <c r="M61" s="19">
        <v>1</v>
      </c>
      <c r="N61" s="18">
        <v>1</v>
      </c>
      <c r="O61" s="18">
        <v>1</v>
      </c>
    </row>
    <row r="62" spans="1:15" x14ac:dyDescent="0.25">
      <c r="A62" s="1">
        <v>10</v>
      </c>
      <c r="B62" s="1" t="s">
        <v>1330</v>
      </c>
      <c r="C62" s="7" t="s">
        <v>846</v>
      </c>
      <c r="D62" s="7" t="s">
        <v>847</v>
      </c>
      <c r="E62" s="1" t="s">
        <v>975</v>
      </c>
      <c r="F62" s="18">
        <v>1</v>
      </c>
      <c r="G62" s="19">
        <v>1</v>
      </c>
      <c r="H62" s="19">
        <v>0</v>
      </c>
      <c r="I62" s="19">
        <v>0</v>
      </c>
      <c r="J62" s="19">
        <v>1</v>
      </c>
      <c r="K62" s="19">
        <v>0</v>
      </c>
      <c r="L62" s="19">
        <v>1</v>
      </c>
      <c r="M62" s="19">
        <v>1</v>
      </c>
      <c r="N62" s="18">
        <v>1</v>
      </c>
      <c r="O62" s="18">
        <v>1</v>
      </c>
    </row>
    <row r="63" spans="1:15" x14ac:dyDescent="0.25">
      <c r="A63" s="1">
        <v>10</v>
      </c>
      <c r="B63" s="1" t="s">
        <v>1330</v>
      </c>
      <c r="C63" s="7" t="s">
        <v>850</v>
      </c>
      <c r="D63" s="7" t="s">
        <v>851</v>
      </c>
      <c r="E63" s="1" t="s">
        <v>976</v>
      </c>
      <c r="F63" s="18">
        <v>1</v>
      </c>
      <c r="G63" s="19">
        <v>1</v>
      </c>
      <c r="H63" s="19">
        <v>0</v>
      </c>
      <c r="I63" s="19">
        <v>0</v>
      </c>
      <c r="J63" s="19">
        <v>1</v>
      </c>
      <c r="K63" s="19">
        <v>0</v>
      </c>
      <c r="L63" s="19">
        <v>1</v>
      </c>
      <c r="M63" s="19">
        <v>1</v>
      </c>
      <c r="N63" s="18">
        <v>1</v>
      </c>
      <c r="O63" s="18">
        <v>1</v>
      </c>
    </row>
    <row r="64" spans="1:15" x14ac:dyDescent="0.25">
      <c r="A64" s="1">
        <v>10</v>
      </c>
      <c r="B64" s="1" t="s">
        <v>1330</v>
      </c>
      <c r="C64" s="7" t="s">
        <v>852</v>
      </c>
      <c r="D64" s="7" t="s">
        <v>853</v>
      </c>
      <c r="E64" s="1" t="s">
        <v>977</v>
      </c>
      <c r="F64" s="18">
        <v>1</v>
      </c>
      <c r="G64" s="19">
        <v>1</v>
      </c>
      <c r="H64" s="19">
        <v>0</v>
      </c>
      <c r="I64" s="19">
        <v>0</v>
      </c>
      <c r="J64" s="19">
        <v>1</v>
      </c>
      <c r="K64" s="19">
        <v>0</v>
      </c>
      <c r="L64" s="19">
        <v>1</v>
      </c>
      <c r="M64" s="19">
        <v>1</v>
      </c>
      <c r="N64" s="18">
        <v>1</v>
      </c>
      <c r="O64" s="18">
        <v>0</v>
      </c>
    </row>
    <row r="65" spans="1:15" x14ac:dyDescent="0.25">
      <c r="A65" s="1">
        <v>10</v>
      </c>
      <c r="B65" s="1" t="s">
        <v>1330</v>
      </c>
      <c r="C65" s="7" t="s">
        <v>854</v>
      </c>
      <c r="D65" s="7" t="s">
        <v>855</v>
      </c>
      <c r="E65" s="1" t="s">
        <v>978</v>
      </c>
      <c r="F65" s="18">
        <v>1</v>
      </c>
      <c r="G65" s="19">
        <v>1</v>
      </c>
      <c r="H65" s="19">
        <v>0</v>
      </c>
      <c r="I65" s="19">
        <v>0</v>
      </c>
      <c r="J65" s="19">
        <v>1</v>
      </c>
      <c r="K65" s="19">
        <v>0</v>
      </c>
      <c r="L65" s="19">
        <v>1</v>
      </c>
      <c r="M65" s="19">
        <v>1</v>
      </c>
      <c r="N65" s="18">
        <v>1</v>
      </c>
      <c r="O65" s="18">
        <v>0</v>
      </c>
    </row>
    <row r="66" spans="1:15" x14ac:dyDescent="0.25">
      <c r="A66" s="1">
        <v>10</v>
      </c>
      <c r="B66" s="1" t="s">
        <v>1330</v>
      </c>
      <c r="C66" s="7" t="s">
        <v>856</v>
      </c>
      <c r="D66" s="7" t="s">
        <v>857</v>
      </c>
      <c r="E66" s="1" t="s">
        <v>980</v>
      </c>
      <c r="F66" s="18">
        <v>1</v>
      </c>
      <c r="G66" s="19">
        <v>1</v>
      </c>
      <c r="H66" s="19">
        <v>0</v>
      </c>
      <c r="I66" s="19">
        <v>0</v>
      </c>
      <c r="J66" s="19">
        <v>1</v>
      </c>
      <c r="K66" s="19">
        <v>0</v>
      </c>
      <c r="L66" s="19">
        <v>1</v>
      </c>
      <c r="M66" s="19">
        <v>1</v>
      </c>
      <c r="N66" s="18">
        <v>1</v>
      </c>
      <c r="O66" s="18">
        <v>0</v>
      </c>
    </row>
    <row r="67" spans="1:15" ht="15.75" x14ac:dyDescent="0.25">
      <c r="A67" s="1"/>
      <c r="B67" s="1"/>
      <c r="C67" s="1"/>
      <c r="D67" s="1"/>
      <c r="E67" s="33" t="s">
        <v>1342</v>
      </c>
      <c r="F67" s="28">
        <f>SUM(F48:F66)*100/19</f>
        <v>100</v>
      </c>
      <c r="G67" s="28">
        <f t="shared" ref="G67:O67" si="5">SUM(G48:G66)*100/19</f>
        <v>100</v>
      </c>
      <c r="H67" s="28">
        <f t="shared" si="5"/>
        <v>0</v>
      </c>
      <c r="I67" s="28">
        <f t="shared" si="5"/>
        <v>5.2631578947368425</v>
      </c>
      <c r="J67" s="28">
        <f t="shared" si="5"/>
        <v>94.736842105263165</v>
      </c>
      <c r="K67" s="28">
        <f t="shared" si="5"/>
        <v>10.526315789473685</v>
      </c>
      <c r="L67" s="28">
        <f t="shared" si="5"/>
        <v>100</v>
      </c>
      <c r="M67" s="28">
        <f t="shared" si="5"/>
        <v>84.21052631578948</v>
      </c>
      <c r="N67" s="28">
        <f t="shared" si="5"/>
        <v>94.736842105263165</v>
      </c>
      <c r="O67" s="28">
        <f t="shared" si="5"/>
        <v>36.842105263157897</v>
      </c>
    </row>
    <row r="68" spans="1:15" x14ac:dyDescent="0.25">
      <c r="A68" s="1"/>
      <c r="B68" s="1"/>
      <c r="C68" s="1"/>
      <c r="D68" s="1"/>
      <c r="E68" s="1"/>
      <c r="F68" s="18"/>
      <c r="G68" s="19"/>
      <c r="H68" s="19"/>
      <c r="I68" s="18"/>
      <c r="J68" s="19"/>
      <c r="K68" s="19"/>
      <c r="L68" s="19"/>
      <c r="M68" s="19"/>
      <c r="N68" s="18"/>
      <c r="O68" s="18"/>
    </row>
    <row r="69" spans="1:15" x14ac:dyDescent="0.25">
      <c r="A69" s="1">
        <v>8</v>
      </c>
      <c r="B69" s="1" t="s">
        <v>104</v>
      </c>
      <c r="C69" s="7" t="s">
        <v>421</v>
      </c>
      <c r="D69" s="7" t="s">
        <v>422</v>
      </c>
      <c r="E69" s="1" t="s">
        <v>993</v>
      </c>
      <c r="F69" s="18">
        <v>1</v>
      </c>
      <c r="G69" s="19">
        <v>1</v>
      </c>
      <c r="H69" s="19">
        <v>0</v>
      </c>
      <c r="I69" s="19">
        <v>0</v>
      </c>
      <c r="J69" s="19">
        <v>0</v>
      </c>
      <c r="K69" s="19">
        <v>0</v>
      </c>
      <c r="L69" s="19">
        <v>1</v>
      </c>
      <c r="M69" s="19">
        <v>0</v>
      </c>
      <c r="N69" s="18">
        <v>0</v>
      </c>
      <c r="O69" s="18">
        <v>0</v>
      </c>
    </row>
    <row r="70" spans="1:15" x14ac:dyDescent="0.25">
      <c r="A70" s="1">
        <v>8</v>
      </c>
      <c r="B70" s="1" t="s">
        <v>104</v>
      </c>
      <c r="C70" s="7" t="s">
        <v>423</v>
      </c>
      <c r="D70" s="7" t="s">
        <v>424</v>
      </c>
      <c r="E70" s="1" t="s">
        <v>994</v>
      </c>
      <c r="F70" s="18">
        <v>0</v>
      </c>
      <c r="G70" s="19">
        <v>1</v>
      </c>
      <c r="H70" s="19">
        <v>0</v>
      </c>
      <c r="I70" s="19">
        <v>0</v>
      </c>
      <c r="J70" s="19">
        <v>0</v>
      </c>
      <c r="K70" s="19">
        <v>0</v>
      </c>
      <c r="L70" s="19">
        <v>1</v>
      </c>
      <c r="M70" s="19">
        <v>0</v>
      </c>
      <c r="N70" s="18">
        <v>0</v>
      </c>
      <c r="O70" s="18">
        <v>0</v>
      </c>
    </row>
    <row r="71" spans="1:15" x14ac:dyDescent="0.25">
      <c r="A71" s="1">
        <v>8</v>
      </c>
      <c r="B71" s="1" t="s">
        <v>104</v>
      </c>
      <c r="C71" s="7" t="s">
        <v>425</v>
      </c>
      <c r="D71" s="7" t="s">
        <v>426</v>
      </c>
      <c r="E71" s="1" t="s">
        <v>995</v>
      </c>
      <c r="F71" s="18">
        <v>0</v>
      </c>
      <c r="G71" s="19">
        <v>1</v>
      </c>
      <c r="H71" s="19">
        <v>0</v>
      </c>
      <c r="I71" s="19">
        <v>0</v>
      </c>
      <c r="J71" s="19">
        <v>0</v>
      </c>
      <c r="K71" s="19">
        <v>0</v>
      </c>
      <c r="L71" s="19">
        <v>1</v>
      </c>
      <c r="M71" s="19">
        <v>0</v>
      </c>
      <c r="N71" s="18">
        <v>0</v>
      </c>
      <c r="O71" s="18">
        <v>0</v>
      </c>
    </row>
    <row r="72" spans="1:15" x14ac:dyDescent="0.25">
      <c r="A72" s="1">
        <v>8</v>
      </c>
      <c r="B72" s="1" t="s">
        <v>104</v>
      </c>
      <c r="C72" s="7" t="s">
        <v>427</v>
      </c>
      <c r="D72" s="7" t="s">
        <v>428</v>
      </c>
      <c r="E72" s="1" t="s">
        <v>996</v>
      </c>
      <c r="F72" s="18">
        <v>0</v>
      </c>
      <c r="G72" s="19">
        <v>1</v>
      </c>
      <c r="H72" s="19">
        <v>0</v>
      </c>
      <c r="I72" s="19">
        <v>0</v>
      </c>
      <c r="J72" s="19">
        <v>0</v>
      </c>
      <c r="K72" s="19">
        <v>0</v>
      </c>
      <c r="L72" s="19">
        <v>1</v>
      </c>
      <c r="M72" s="19">
        <v>0</v>
      </c>
      <c r="N72" s="18">
        <v>0</v>
      </c>
      <c r="O72" s="18">
        <v>0</v>
      </c>
    </row>
    <row r="73" spans="1:15" x14ac:dyDescent="0.25">
      <c r="A73" s="1">
        <v>8</v>
      </c>
      <c r="B73" s="1" t="s">
        <v>104</v>
      </c>
      <c r="C73" s="7" t="s">
        <v>429</v>
      </c>
      <c r="D73" s="7" t="s">
        <v>430</v>
      </c>
      <c r="E73" s="1" t="s">
        <v>235</v>
      </c>
      <c r="F73" s="18">
        <v>1</v>
      </c>
      <c r="G73" s="19">
        <v>1</v>
      </c>
      <c r="H73" s="19">
        <v>0</v>
      </c>
      <c r="I73" s="19">
        <v>0</v>
      </c>
      <c r="J73" s="19">
        <v>0</v>
      </c>
      <c r="K73" s="19">
        <v>0</v>
      </c>
      <c r="L73" s="19">
        <v>1</v>
      </c>
      <c r="M73" s="19">
        <v>0</v>
      </c>
      <c r="N73" s="19">
        <v>0</v>
      </c>
      <c r="O73" s="19">
        <v>0</v>
      </c>
    </row>
    <row r="74" spans="1:15" x14ac:dyDescent="0.25">
      <c r="A74" s="1">
        <v>8</v>
      </c>
      <c r="B74" s="1" t="s">
        <v>104</v>
      </c>
      <c r="C74" s="7" t="s">
        <v>431</v>
      </c>
      <c r="D74" s="7" t="s">
        <v>432</v>
      </c>
      <c r="E74" s="1" t="s">
        <v>236</v>
      </c>
      <c r="F74" s="18">
        <v>1</v>
      </c>
      <c r="G74" s="19">
        <v>1</v>
      </c>
      <c r="H74" s="19">
        <v>0</v>
      </c>
      <c r="I74" s="19">
        <v>0</v>
      </c>
      <c r="J74" s="19">
        <v>0</v>
      </c>
      <c r="K74" s="19">
        <v>0</v>
      </c>
      <c r="L74" s="19">
        <v>1</v>
      </c>
      <c r="M74" s="19">
        <v>0</v>
      </c>
      <c r="N74" s="19">
        <v>0</v>
      </c>
      <c r="O74" s="19">
        <v>0</v>
      </c>
    </row>
    <row r="75" spans="1:15" x14ac:dyDescent="0.25">
      <c r="A75" s="1">
        <v>8</v>
      </c>
      <c r="B75" s="1" t="s">
        <v>104</v>
      </c>
      <c r="C75" s="7" t="s">
        <v>433</v>
      </c>
      <c r="D75" s="7" t="s">
        <v>434</v>
      </c>
      <c r="E75" s="1" t="s">
        <v>237</v>
      </c>
      <c r="F75" s="18">
        <v>0</v>
      </c>
      <c r="G75" s="19">
        <v>1</v>
      </c>
      <c r="H75" s="19">
        <v>0</v>
      </c>
      <c r="I75" s="19">
        <v>0</v>
      </c>
      <c r="J75" s="19">
        <v>0</v>
      </c>
      <c r="K75" s="19">
        <v>0</v>
      </c>
      <c r="L75" s="19">
        <v>1</v>
      </c>
      <c r="M75" s="19">
        <v>0</v>
      </c>
      <c r="N75" s="19">
        <v>0</v>
      </c>
      <c r="O75" s="19">
        <v>0</v>
      </c>
    </row>
    <row r="76" spans="1:15" x14ac:dyDescent="0.25">
      <c r="A76" s="1">
        <v>8</v>
      </c>
      <c r="B76" s="1" t="s">
        <v>104</v>
      </c>
      <c r="C76" s="7" t="s">
        <v>435</v>
      </c>
      <c r="D76" s="7" t="s">
        <v>436</v>
      </c>
      <c r="E76" s="1" t="s">
        <v>1075</v>
      </c>
      <c r="F76" s="18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1</v>
      </c>
      <c r="M76" s="19">
        <v>0</v>
      </c>
      <c r="N76" s="19">
        <v>0</v>
      </c>
      <c r="O76" s="19">
        <v>0</v>
      </c>
    </row>
    <row r="77" spans="1:15" x14ac:dyDescent="0.25">
      <c r="A77" s="1">
        <v>8</v>
      </c>
      <c r="B77" s="1" t="s">
        <v>104</v>
      </c>
      <c r="C77" s="7" t="s">
        <v>437</v>
      </c>
      <c r="D77" s="7" t="s">
        <v>438</v>
      </c>
      <c r="E77" s="1" t="s">
        <v>1076</v>
      </c>
      <c r="F77" s="18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1</v>
      </c>
      <c r="M77" s="19">
        <v>0</v>
      </c>
      <c r="N77" s="19">
        <v>0</v>
      </c>
      <c r="O77" s="19">
        <v>0</v>
      </c>
    </row>
    <row r="78" spans="1:15" ht="15.75" x14ac:dyDescent="0.25">
      <c r="A78" s="1"/>
      <c r="B78" s="1"/>
      <c r="C78" s="1"/>
      <c r="D78" s="1"/>
      <c r="E78" s="33" t="s">
        <v>1342</v>
      </c>
      <c r="F78" s="28">
        <f>SUM(F69:F77)*100/9</f>
        <v>33.333333333333336</v>
      </c>
      <c r="G78" s="28">
        <f t="shared" ref="G78:O78" si="6">SUM(G69:G77)*100/9</f>
        <v>77.777777777777771</v>
      </c>
      <c r="H78" s="28">
        <f t="shared" si="6"/>
        <v>0</v>
      </c>
      <c r="I78" s="28">
        <f t="shared" si="6"/>
        <v>0</v>
      </c>
      <c r="J78" s="28">
        <f t="shared" si="6"/>
        <v>0</v>
      </c>
      <c r="K78" s="28">
        <f t="shared" si="6"/>
        <v>0</v>
      </c>
      <c r="L78" s="28">
        <f t="shared" si="6"/>
        <v>100</v>
      </c>
      <c r="M78" s="28">
        <f t="shared" si="6"/>
        <v>0</v>
      </c>
      <c r="N78" s="28">
        <f t="shared" si="6"/>
        <v>0</v>
      </c>
      <c r="O78" s="28">
        <f t="shared" si="6"/>
        <v>0</v>
      </c>
    </row>
    <row r="79" spans="1:15" x14ac:dyDescent="0.25">
      <c r="A79" s="1"/>
      <c r="B79" s="1"/>
      <c r="C79" s="1"/>
      <c r="D79" s="1"/>
      <c r="E79" s="1"/>
      <c r="F79" s="18"/>
      <c r="G79" s="19"/>
      <c r="H79" s="19"/>
      <c r="I79" s="19"/>
      <c r="J79" s="19"/>
      <c r="K79" s="19"/>
      <c r="L79" s="19"/>
      <c r="M79" s="19"/>
      <c r="N79" s="18"/>
      <c r="O79" s="18"/>
    </row>
    <row r="80" spans="1:15" x14ac:dyDescent="0.25">
      <c r="A80" s="1">
        <v>11</v>
      </c>
      <c r="B80" s="1" t="s">
        <v>1331</v>
      </c>
      <c r="C80" s="7" t="s">
        <v>184</v>
      </c>
      <c r="D80" s="7" t="s">
        <v>185</v>
      </c>
      <c r="E80" s="1" t="s">
        <v>997</v>
      </c>
      <c r="F80" s="18">
        <v>0</v>
      </c>
      <c r="G80" s="19">
        <v>1</v>
      </c>
      <c r="H80" s="19">
        <v>0</v>
      </c>
      <c r="I80" s="19">
        <v>0</v>
      </c>
      <c r="J80" s="19">
        <v>0</v>
      </c>
      <c r="K80" s="19">
        <v>0</v>
      </c>
      <c r="L80" s="19">
        <v>1</v>
      </c>
      <c r="M80" s="19">
        <v>0</v>
      </c>
      <c r="N80" s="18">
        <v>0</v>
      </c>
      <c r="O80" s="18">
        <v>0</v>
      </c>
    </row>
    <row r="81" spans="1:15" x14ac:dyDescent="0.25">
      <c r="A81" s="1">
        <v>11</v>
      </c>
      <c r="B81" s="1" t="s">
        <v>1331</v>
      </c>
      <c r="C81" s="7" t="s">
        <v>187</v>
      </c>
      <c r="D81" s="7" t="s">
        <v>188</v>
      </c>
      <c r="E81" s="1" t="s">
        <v>998</v>
      </c>
      <c r="F81" s="18">
        <v>1</v>
      </c>
      <c r="G81" s="19">
        <v>1</v>
      </c>
      <c r="H81" s="19">
        <v>0</v>
      </c>
      <c r="I81" s="19">
        <v>0</v>
      </c>
      <c r="J81" s="19">
        <v>1</v>
      </c>
      <c r="K81" s="19">
        <v>0</v>
      </c>
      <c r="L81" s="19">
        <v>1</v>
      </c>
      <c r="M81" s="19">
        <v>0</v>
      </c>
      <c r="N81" s="18">
        <v>1</v>
      </c>
      <c r="O81" s="18">
        <v>0</v>
      </c>
    </row>
    <row r="82" spans="1:15" x14ac:dyDescent="0.25">
      <c r="A82" s="1">
        <v>11</v>
      </c>
      <c r="B82" s="1" t="s">
        <v>1331</v>
      </c>
      <c r="C82" s="7" t="s">
        <v>189</v>
      </c>
      <c r="D82" s="7" t="s">
        <v>190</v>
      </c>
      <c r="E82" s="1" t="s">
        <v>999</v>
      </c>
      <c r="F82" s="18">
        <v>1</v>
      </c>
      <c r="G82" s="19">
        <v>1</v>
      </c>
      <c r="H82" s="19">
        <v>0</v>
      </c>
      <c r="I82" s="19">
        <v>0</v>
      </c>
      <c r="J82" s="19">
        <v>1</v>
      </c>
      <c r="K82" s="19">
        <v>0</v>
      </c>
      <c r="L82" s="19">
        <v>1</v>
      </c>
      <c r="M82" s="19">
        <v>0</v>
      </c>
      <c r="N82" s="18">
        <v>1</v>
      </c>
      <c r="O82" s="18">
        <v>0</v>
      </c>
    </row>
    <row r="83" spans="1:15" x14ac:dyDescent="0.25">
      <c r="A83" s="1">
        <v>11</v>
      </c>
      <c r="B83" s="1" t="s">
        <v>1331</v>
      </c>
      <c r="C83" s="7" t="s">
        <v>192</v>
      </c>
      <c r="D83" s="7" t="s">
        <v>193</v>
      </c>
      <c r="E83" s="1" t="s">
        <v>1000</v>
      </c>
      <c r="F83" s="18">
        <v>1</v>
      </c>
      <c r="G83" s="19">
        <v>1</v>
      </c>
      <c r="H83" s="19">
        <v>0</v>
      </c>
      <c r="I83" s="19">
        <v>0</v>
      </c>
      <c r="J83" s="19">
        <v>0</v>
      </c>
      <c r="K83" s="19">
        <v>1</v>
      </c>
      <c r="L83" s="19">
        <v>1</v>
      </c>
      <c r="M83" s="19">
        <v>0</v>
      </c>
      <c r="N83" s="18">
        <v>1</v>
      </c>
      <c r="O83" s="18">
        <v>0</v>
      </c>
    </row>
    <row r="84" spans="1:15" x14ac:dyDescent="0.25">
      <c r="A84" s="1">
        <v>11</v>
      </c>
      <c r="B84" s="1" t="s">
        <v>1331</v>
      </c>
      <c r="C84" s="7" t="s">
        <v>194</v>
      </c>
      <c r="D84" s="7" t="s">
        <v>195</v>
      </c>
      <c r="E84" s="1" t="s">
        <v>1001</v>
      </c>
      <c r="F84" s="18">
        <v>1</v>
      </c>
      <c r="G84" s="19">
        <v>1</v>
      </c>
      <c r="H84" s="19">
        <v>0</v>
      </c>
      <c r="I84" s="19">
        <v>0</v>
      </c>
      <c r="J84" s="19">
        <v>1</v>
      </c>
      <c r="K84" s="19">
        <v>1</v>
      </c>
      <c r="L84" s="19">
        <v>1</v>
      </c>
      <c r="M84" s="19">
        <v>0</v>
      </c>
      <c r="N84" s="18">
        <v>0</v>
      </c>
      <c r="O84" s="18">
        <v>0</v>
      </c>
    </row>
    <row r="85" spans="1:15" x14ac:dyDescent="0.25">
      <c r="A85" s="1">
        <v>11</v>
      </c>
      <c r="B85" s="1" t="s">
        <v>1331</v>
      </c>
      <c r="C85" s="7" t="s">
        <v>197</v>
      </c>
      <c r="D85" s="7" t="s">
        <v>198</v>
      </c>
      <c r="E85" s="1" t="s">
        <v>1002</v>
      </c>
      <c r="F85" s="18">
        <v>1</v>
      </c>
      <c r="G85" s="19">
        <v>1</v>
      </c>
      <c r="H85" s="19">
        <v>0</v>
      </c>
      <c r="I85" s="19">
        <v>0</v>
      </c>
      <c r="J85" s="19">
        <v>1</v>
      </c>
      <c r="K85" s="19">
        <v>0</v>
      </c>
      <c r="L85" s="19">
        <v>1</v>
      </c>
      <c r="M85" s="19">
        <v>0</v>
      </c>
      <c r="N85" s="18">
        <v>1</v>
      </c>
      <c r="O85" s="18">
        <v>0</v>
      </c>
    </row>
    <row r="86" spans="1:15" x14ac:dyDescent="0.25">
      <c r="A86" s="1">
        <v>11</v>
      </c>
      <c r="B86" s="1" t="s">
        <v>1331</v>
      </c>
      <c r="C86" s="7" t="s">
        <v>199</v>
      </c>
      <c r="D86" s="7" t="s">
        <v>200</v>
      </c>
      <c r="E86" s="1" t="s">
        <v>1003</v>
      </c>
      <c r="F86" s="18">
        <v>1</v>
      </c>
      <c r="G86" s="19">
        <v>1</v>
      </c>
      <c r="H86" s="19">
        <v>0</v>
      </c>
      <c r="I86" s="19">
        <v>0</v>
      </c>
      <c r="J86" s="19">
        <v>0</v>
      </c>
      <c r="K86" s="19">
        <v>0</v>
      </c>
      <c r="L86" s="19">
        <v>1</v>
      </c>
      <c r="M86" s="19">
        <v>0</v>
      </c>
      <c r="N86" s="18">
        <v>1</v>
      </c>
      <c r="O86" s="18">
        <v>0</v>
      </c>
    </row>
    <row r="87" spans="1:15" x14ac:dyDescent="0.25">
      <c r="A87" s="1">
        <v>11</v>
      </c>
      <c r="B87" s="1" t="s">
        <v>1331</v>
      </c>
      <c r="C87" s="7" t="s">
        <v>202</v>
      </c>
      <c r="D87" s="7" t="s">
        <v>203</v>
      </c>
      <c r="E87" s="1" t="s">
        <v>1004</v>
      </c>
      <c r="F87" s="18">
        <v>1</v>
      </c>
      <c r="G87" s="19">
        <v>1</v>
      </c>
      <c r="H87" s="19">
        <v>0</v>
      </c>
      <c r="I87" s="19">
        <v>0</v>
      </c>
      <c r="J87" s="19">
        <v>0</v>
      </c>
      <c r="K87" s="19">
        <v>1</v>
      </c>
      <c r="L87" s="19">
        <v>1</v>
      </c>
      <c r="M87" s="19">
        <v>0</v>
      </c>
      <c r="N87" s="18">
        <v>1</v>
      </c>
      <c r="O87" s="18">
        <v>0</v>
      </c>
    </row>
    <row r="88" spans="1:15" x14ac:dyDescent="0.25">
      <c r="A88" s="1">
        <v>11</v>
      </c>
      <c r="B88" s="1" t="s">
        <v>1331</v>
      </c>
      <c r="C88" s="7" t="s">
        <v>204</v>
      </c>
      <c r="D88" s="7" t="s">
        <v>207</v>
      </c>
      <c r="E88" s="1" t="s">
        <v>1005</v>
      </c>
      <c r="F88" s="18">
        <v>1</v>
      </c>
      <c r="G88" s="19">
        <v>0</v>
      </c>
      <c r="H88" s="19">
        <v>0</v>
      </c>
      <c r="I88" s="19">
        <v>0</v>
      </c>
      <c r="J88" s="19">
        <v>1</v>
      </c>
      <c r="K88" s="19">
        <v>1</v>
      </c>
      <c r="L88" s="19">
        <v>1</v>
      </c>
      <c r="M88" s="19">
        <v>1</v>
      </c>
      <c r="N88" s="18">
        <v>1</v>
      </c>
      <c r="O88" s="18">
        <v>0</v>
      </c>
    </row>
    <row r="89" spans="1:15" x14ac:dyDescent="0.25">
      <c r="A89" s="1">
        <v>11</v>
      </c>
      <c r="B89" s="1" t="s">
        <v>1331</v>
      </c>
      <c r="C89" s="7" t="s">
        <v>205</v>
      </c>
      <c r="D89" s="7" t="s">
        <v>206</v>
      </c>
      <c r="E89" s="1" t="s">
        <v>1006</v>
      </c>
      <c r="F89" s="18">
        <v>1</v>
      </c>
      <c r="G89" s="19">
        <v>1</v>
      </c>
      <c r="H89" s="19">
        <v>1</v>
      </c>
      <c r="I89" s="19">
        <v>1</v>
      </c>
      <c r="J89" s="19">
        <v>1</v>
      </c>
      <c r="K89" s="19">
        <v>0</v>
      </c>
      <c r="L89" s="19">
        <v>1</v>
      </c>
      <c r="M89" s="19">
        <v>0</v>
      </c>
      <c r="N89" s="18">
        <v>1</v>
      </c>
      <c r="O89" s="18">
        <v>0</v>
      </c>
    </row>
    <row r="90" spans="1:15" x14ac:dyDescent="0.25">
      <c r="A90" s="1">
        <v>11</v>
      </c>
      <c r="B90" s="1" t="s">
        <v>1331</v>
      </c>
      <c r="C90" s="7" t="s">
        <v>210</v>
      </c>
      <c r="D90" s="7" t="s">
        <v>211</v>
      </c>
      <c r="E90" s="1" t="s">
        <v>1007</v>
      </c>
      <c r="F90" s="18">
        <v>1</v>
      </c>
      <c r="G90" s="19">
        <v>1</v>
      </c>
      <c r="H90" s="19">
        <v>1</v>
      </c>
      <c r="I90" s="19">
        <v>0</v>
      </c>
      <c r="J90" s="19">
        <v>1</v>
      </c>
      <c r="K90" s="19">
        <v>1</v>
      </c>
      <c r="L90" s="19">
        <v>1</v>
      </c>
      <c r="M90" s="19">
        <v>0</v>
      </c>
      <c r="N90" s="18">
        <v>1</v>
      </c>
      <c r="O90" s="18">
        <v>0</v>
      </c>
    </row>
    <row r="91" spans="1:15" x14ac:dyDescent="0.25">
      <c r="A91" s="1">
        <v>11</v>
      </c>
      <c r="B91" s="1" t="s">
        <v>1331</v>
      </c>
      <c r="C91" s="7" t="s">
        <v>212</v>
      </c>
      <c r="D91" s="7" t="s">
        <v>213</v>
      </c>
      <c r="E91" s="1" t="s">
        <v>979</v>
      </c>
      <c r="F91" s="18">
        <v>1</v>
      </c>
      <c r="G91" s="19">
        <v>1</v>
      </c>
      <c r="H91" s="19">
        <v>0</v>
      </c>
      <c r="I91" s="19">
        <v>0</v>
      </c>
      <c r="J91" s="19">
        <v>1</v>
      </c>
      <c r="K91" s="19">
        <v>1</v>
      </c>
      <c r="L91" s="19">
        <v>1</v>
      </c>
      <c r="M91" s="19">
        <v>0</v>
      </c>
      <c r="N91" s="18">
        <v>1</v>
      </c>
      <c r="O91" s="18">
        <v>0</v>
      </c>
    </row>
    <row r="92" spans="1:15" x14ac:dyDescent="0.25">
      <c r="A92" s="1">
        <v>11</v>
      </c>
      <c r="B92" s="1" t="s">
        <v>1331</v>
      </c>
      <c r="C92" s="7" t="s">
        <v>214</v>
      </c>
      <c r="D92" s="7" t="s">
        <v>215</v>
      </c>
      <c r="E92" s="1" t="s">
        <v>229</v>
      </c>
      <c r="F92" s="18">
        <v>1</v>
      </c>
      <c r="G92" s="19">
        <v>0</v>
      </c>
      <c r="H92" s="19">
        <v>0</v>
      </c>
      <c r="I92" s="19">
        <v>0</v>
      </c>
      <c r="J92" s="19">
        <v>1</v>
      </c>
      <c r="K92" s="19">
        <v>0</v>
      </c>
      <c r="L92" s="19">
        <v>1</v>
      </c>
      <c r="M92" s="19">
        <v>0</v>
      </c>
      <c r="N92" s="18">
        <v>1</v>
      </c>
      <c r="O92" s="18">
        <v>0</v>
      </c>
    </row>
    <row r="93" spans="1:15" x14ac:dyDescent="0.25">
      <c r="A93" s="1">
        <v>11</v>
      </c>
      <c r="B93" s="1" t="s">
        <v>1331</v>
      </c>
      <c r="C93" s="7" t="s">
        <v>216</v>
      </c>
      <c r="D93" s="7" t="s">
        <v>217</v>
      </c>
      <c r="E93" s="1" t="s">
        <v>230</v>
      </c>
      <c r="F93" s="18">
        <v>1</v>
      </c>
      <c r="G93" s="19">
        <v>0</v>
      </c>
      <c r="H93" s="19">
        <v>0</v>
      </c>
      <c r="I93" s="19">
        <v>0</v>
      </c>
      <c r="J93" s="19">
        <v>1</v>
      </c>
      <c r="K93" s="19">
        <v>0</v>
      </c>
      <c r="L93" s="19">
        <v>1</v>
      </c>
      <c r="M93" s="19">
        <v>0</v>
      </c>
      <c r="N93" s="18">
        <v>1</v>
      </c>
      <c r="O93" s="18">
        <v>0</v>
      </c>
    </row>
    <row r="94" spans="1:15" x14ac:dyDescent="0.25">
      <c r="A94" s="1">
        <v>11</v>
      </c>
      <c r="B94" s="1" t="s">
        <v>1331</v>
      </c>
      <c r="C94" s="7" t="s">
        <v>218</v>
      </c>
      <c r="D94" s="7" t="s">
        <v>219</v>
      </c>
      <c r="E94" s="1" t="s">
        <v>231</v>
      </c>
      <c r="F94" s="18">
        <v>1</v>
      </c>
      <c r="G94" s="19">
        <v>0</v>
      </c>
      <c r="H94" s="19">
        <v>0</v>
      </c>
      <c r="I94" s="19">
        <v>0</v>
      </c>
      <c r="J94" s="19">
        <v>1</v>
      </c>
      <c r="K94" s="19">
        <v>0</v>
      </c>
      <c r="L94" s="19">
        <v>0</v>
      </c>
      <c r="M94" s="19">
        <v>0</v>
      </c>
      <c r="N94" s="18">
        <v>1</v>
      </c>
      <c r="O94" s="18">
        <v>0</v>
      </c>
    </row>
    <row r="95" spans="1:15" x14ac:dyDescent="0.25">
      <c r="A95" s="1">
        <v>11</v>
      </c>
      <c r="B95" s="1" t="s">
        <v>1331</v>
      </c>
      <c r="C95" s="7" t="s">
        <v>711</v>
      </c>
      <c r="D95" s="7" t="s">
        <v>712</v>
      </c>
      <c r="E95" s="1" t="s">
        <v>232</v>
      </c>
      <c r="F95" s="18">
        <v>1</v>
      </c>
      <c r="G95" s="19">
        <v>1</v>
      </c>
      <c r="H95" s="19">
        <v>0</v>
      </c>
      <c r="I95" s="19">
        <v>0</v>
      </c>
      <c r="J95" s="19">
        <v>1</v>
      </c>
      <c r="K95" s="19">
        <v>0</v>
      </c>
      <c r="L95" s="19">
        <v>1</v>
      </c>
      <c r="M95" s="19">
        <v>1</v>
      </c>
      <c r="N95" s="18">
        <v>1</v>
      </c>
      <c r="O95" s="18">
        <v>0</v>
      </c>
    </row>
    <row r="96" spans="1:15" x14ac:dyDescent="0.25">
      <c r="A96" s="1">
        <v>11</v>
      </c>
      <c r="B96" s="1" t="s">
        <v>1331</v>
      </c>
      <c r="C96" s="7" t="s">
        <v>711</v>
      </c>
      <c r="D96" s="7" t="s">
        <v>712</v>
      </c>
      <c r="E96" s="1" t="s">
        <v>233</v>
      </c>
      <c r="F96" s="18">
        <v>1</v>
      </c>
      <c r="G96" s="19">
        <v>1</v>
      </c>
      <c r="H96" s="19">
        <v>0</v>
      </c>
      <c r="I96" s="19">
        <v>0</v>
      </c>
      <c r="J96" s="19">
        <v>1</v>
      </c>
      <c r="K96" s="19">
        <v>0</v>
      </c>
      <c r="L96" s="19">
        <v>1</v>
      </c>
      <c r="M96" s="19">
        <v>0</v>
      </c>
      <c r="N96" s="18">
        <v>1</v>
      </c>
      <c r="O96" s="18">
        <v>1</v>
      </c>
    </row>
    <row r="97" spans="1:15" ht="15.75" x14ac:dyDescent="0.25">
      <c r="A97" s="1"/>
      <c r="B97" s="1"/>
      <c r="C97" s="1"/>
      <c r="D97" s="1"/>
      <c r="E97" s="33" t="s">
        <v>1342</v>
      </c>
      <c r="F97" s="28">
        <f>SUM(F80:F96)*100/17</f>
        <v>94.117647058823536</v>
      </c>
      <c r="G97" s="28">
        <f t="shared" ref="G97:O97" si="7">SUM(G80:G96)*100/17</f>
        <v>76.470588235294116</v>
      </c>
      <c r="H97" s="28">
        <f t="shared" si="7"/>
        <v>11.764705882352942</v>
      </c>
      <c r="I97" s="28">
        <f t="shared" si="7"/>
        <v>5.882352941176471</v>
      </c>
      <c r="J97" s="28">
        <f t="shared" si="7"/>
        <v>76.470588235294116</v>
      </c>
      <c r="K97" s="28">
        <f t="shared" si="7"/>
        <v>35.294117647058826</v>
      </c>
      <c r="L97" s="28">
        <f t="shared" si="7"/>
        <v>94.117647058823536</v>
      </c>
      <c r="M97" s="28">
        <f t="shared" si="7"/>
        <v>11.764705882352942</v>
      </c>
      <c r="N97" s="28">
        <f t="shared" si="7"/>
        <v>88.235294117647058</v>
      </c>
      <c r="O97" s="28">
        <f t="shared" si="7"/>
        <v>5.882352941176471</v>
      </c>
    </row>
    <row r="98" spans="1:15" x14ac:dyDescent="0.25">
      <c r="A98" s="1"/>
      <c r="B98" s="1"/>
      <c r="C98" s="1"/>
      <c r="D98" s="1"/>
      <c r="E98" s="1"/>
      <c r="F98" s="18"/>
      <c r="G98" s="18"/>
      <c r="H98" s="18"/>
      <c r="I98" s="18"/>
      <c r="J98" s="19"/>
      <c r="K98" s="19"/>
      <c r="L98" s="19"/>
      <c r="M98" s="19"/>
      <c r="N98" s="18"/>
      <c r="O98" s="18"/>
    </row>
    <row r="99" spans="1:15" x14ac:dyDescent="0.25">
      <c r="A99" s="1">
        <v>5</v>
      </c>
      <c r="B99" s="1" t="s">
        <v>1332</v>
      </c>
      <c r="C99" s="7" t="s">
        <v>1304</v>
      </c>
      <c r="D99" s="7" t="s">
        <v>1305</v>
      </c>
      <c r="E99" s="1" t="s">
        <v>312</v>
      </c>
      <c r="F99" s="18">
        <v>0</v>
      </c>
      <c r="G99" s="18">
        <v>0</v>
      </c>
      <c r="H99" s="18">
        <v>0</v>
      </c>
      <c r="I99" s="18">
        <v>0</v>
      </c>
      <c r="J99" s="19">
        <v>0</v>
      </c>
      <c r="K99" s="19">
        <v>1</v>
      </c>
      <c r="L99" s="19">
        <v>1</v>
      </c>
      <c r="M99" s="19">
        <v>0</v>
      </c>
      <c r="N99" s="18">
        <v>0</v>
      </c>
      <c r="O99" s="18">
        <v>0</v>
      </c>
    </row>
    <row r="100" spans="1:15" x14ac:dyDescent="0.25">
      <c r="A100" s="1">
        <v>5</v>
      </c>
      <c r="B100" s="1" t="s">
        <v>1332</v>
      </c>
      <c r="C100" s="7" t="s">
        <v>383</v>
      </c>
      <c r="D100" s="7" t="s">
        <v>384</v>
      </c>
      <c r="E100" s="1" t="s">
        <v>313</v>
      </c>
      <c r="F100" s="18">
        <v>0</v>
      </c>
      <c r="G100" s="18">
        <v>0</v>
      </c>
      <c r="H100" s="18">
        <v>0</v>
      </c>
      <c r="I100" s="18">
        <v>0</v>
      </c>
      <c r="J100" s="19">
        <v>0</v>
      </c>
      <c r="K100" s="19">
        <v>1</v>
      </c>
      <c r="L100" s="19">
        <v>1</v>
      </c>
      <c r="M100" s="19">
        <v>0</v>
      </c>
      <c r="N100" s="18">
        <v>0</v>
      </c>
      <c r="O100" s="18">
        <v>0</v>
      </c>
    </row>
    <row r="101" spans="1:15" x14ac:dyDescent="0.25">
      <c r="A101" s="1">
        <v>5</v>
      </c>
      <c r="B101" s="1" t="s">
        <v>1332</v>
      </c>
      <c r="C101" s="7" t="s">
        <v>385</v>
      </c>
      <c r="D101" s="7" t="s">
        <v>386</v>
      </c>
      <c r="E101" s="1" t="s">
        <v>314</v>
      </c>
      <c r="F101" s="18">
        <v>0</v>
      </c>
      <c r="G101" s="18">
        <v>0</v>
      </c>
      <c r="H101" s="18">
        <v>0</v>
      </c>
      <c r="I101" s="18">
        <v>0</v>
      </c>
      <c r="J101" s="19">
        <v>0</v>
      </c>
      <c r="K101" s="19">
        <v>1</v>
      </c>
      <c r="L101" s="19">
        <v>1</v>
      </c>
      <c r="M101" s="19">
        <v>0</v>
      </c>
      <c r="N101" s="18">
        <v>1</v>
      </c>
      <c r="O101" s="18">
        <v>0</v>
      </c>
    </row>
    <row r="102" spans="1:15" ht="15.75" x14ac:dyDescent="0.25">
      <c r="A102" s="1"/>
      <c r="B102" s="1"/>
      <c r="C102" s="1"/>
      <c r="D102" s="1"/>
      <c r="E102" s="33" t="s">
        <v>1342</v>
      </c>
      <c r="F102" s="28">
        <f>SUM(F99:F101)*100/3</f>
        <v>0</v>
      </c>
      <c r="G102" s="28">
        <f t="shared" ref="G102:O102" si="8">SUM(G99:G101)*100/3</f>
        <v>0</v>
      </c>
      <c r="H102" s="28">
        <f t="shared" si="8"/>
        <v>0</v>
      </c>
      <c r="I102" s="28">
        <f t="shared" si="8"/>
        <v>0</v>
      </c>
      <c r="J102" s="28">
        <f t="shared" si="8"/>
        <v>0</v>
      </c>
      <c r="K102" s="28">
        <f t="shared" si="8"/>
        <v>100</v>
      </c>
      <c r="L102" s="28">
        <f t="shared" si="8"/>
        <v>100</v>
      </c>
      <c r="M102" s="28">
        <f t="shared" si="8"/>
        <v>0</v>
      </c>
      <c r="N102" s="28">
        <f t="shared" si="8"/>
        <v>33.333333333333336</v>
      </c>
      <c r="O102" s="28">
        <f t="shared" si="8"/>
        <v>0</v>
      </c>
    </row>
    <row r="103" spans="1:15" x14ac:dyDescent="0.25">
      <c r="A103" s="1"/>
      <c r="B103" s="1"/>
      <c r="C103" s="1"/>
      <c r="D103" s="1"/>
      <c r="E103" s="1"/>
      <c r="F103" s="18"/>
      <c r="G103" s="18"/>
      <c r="H103" s="18"/>
      <c r="I103" s="18"/>
      <c r="J103" s="19"/>
      <c r="K103" s="19"/>
      <c r="L103" s="19"/>
      <c r="M103" s="19"/>
      <c r="N103" s="18"/>
      <c r="O103" s="18"/>
    </row>
    <row r="104" spans="1:15" x14ac:dyDescent="0.25">
      <c r="A104" s="1">
        <v>6</v>
      </c>
      <c r="B104" s="1" t="s">
        <v>1333</v>
      </c>
      <c r="C104" s="7" t="s">
        <v>391</v>
      </c>
      <c r="D104" s="7" t="s">
        <v>392</v>
      </c>
      <c r="E104" s="1" t="s">
        <v>1085</v>
      </c>
      <c r="F104" s="18">
        <v>0</v>
      </c>
      <c r="G104" s="18">
        <v>1</v>
      </c>
      <c r="H104" s="18">
        <v>0</v>
      </c>
      <c r="I104" s="18">
        <v>0</v>
      </c>
      <c r="J104" s="19">
        <v>0</v>
      </c>
      <c r="K104" s="20">
        <v>0</v>
      </c>
      <c r="L104" s="19">
        <v>0</v>
      </c>
      <c r="M104" s="19">
        <v>0</v>
      </c>
      <c r="N104" s="18">
        <v>0</v>
      </c>
      <c r="O104" s="18">
        <v>0</v>
      </c>
    </row>
    <row r="105" spans="1:15" x14ac:dyDescent="0.25">
      <c r="A105" s="1">
        <v>6</v>
      </c>
      <c r="B105" s="1" t="s">
        <v>1333</v>
      </c>
      <c r="C105" s="7" t="s">
        <v>393</v>
      </c>
      <c r="D105" s="7" t="s">
        <v>394</v>
      </c>
      <c r="E105" s="1" t="s">
        <v>1086</v>
      </c>
      <c r="F105" s="18">
        <v>0</v>
      </c>
      <c r="G105" s="18">
        <v>1</v>
      </c>
      <c r="H105" s="18">
        <v>0</v>
      </c>
      <c r="I105" s="18">
        <v>0</v>
      </c>
      <c r="J105" s="19">
        <v>0</v>
      </c>
      <c r="K105" s="20">
        <v>1</v>
      </c>
      <c r="L105" s="19">
        <v>0</v>
      </c>
      <c r="M105" s="19">
        <v>0</v>
      </c>
      <c r="N105" s="18">
        <v>0</v>
      </c>
      <c r="O105" s="18">
        <v>0</v>
      </c>
    </row>
    <row r="106" spans="1:15" x14ac:dyDescent="0.25">
      <c r="A106" s="1">
        <v>6</v>
      </c>
      <c r="B106" s="1" t="s">
        <v>1333</v>
      </c>
      <c r="C106" s="7" t="s">
        <v>395</v>
      </c>
      <c r="D106" s="7" t="s">
        <v>396</v>
      </c>
      <c r="E106" s="1" t="s">
        <v>1087</v>
      </c>
      <c r="F106" s="18">
        <v>0</v>
      </c>
      <c r="G106" s="18">
        <v>1</v>
      </c>
      <c r="H106" s="18">
        <v>0</v>
      </c>
      <c r="I106" s="18">
        <v>0</v>
      </c>
      <c r="J106" s="19">
        <v>0</v>
      </c>
      <c r="K106" s="20">
        <v>1</v>
      </c>
      <c r="L106" s="19">
        <v>0</v>
      </c>
      <c r="M106" s="19">
        <v>0</v>
      </c>
      <c r="N106" s="18">
        <v>0</v>
      </c>
      <c r="O106" s="18">
        <v>0</v>
      </c>
    </row>
    <row r="107" spans="1:15" x14ac:dyDescent="0.25">
      <c r="A107" s="1">
        <v>6</v>
      </c>
      <c r="B107" s="1" t="s">
        <v>1333</v>
      </c>
      <c r="C107" s="7" t="s">
        <v>963</v>
      </c>
      <c r="D107" s="7" t="s">
        <v>964</v>
      </c>
      <c r="E107" s="1" t="s">
        <v>1088</v>
      </c>
      <c r="F107" s="18">
        <v>0</v>
      </c>
      <c r="G107" s="18">
        <v>1</v>
      </c>
      <c r="H107" s="18">
        <v>0</v>
      </c>
      <c r="I107" s="18">
        <v>0</v>
      </c>
      <c r="J107" s="19">
        <v>0</v>
      </c>
      <c r="K107" s="20">
        <v>1</v>
      </c>
      <c r="L107" s="19">
        <v>0</v>
      </c>
      <c r="M107" s="19">
        <v>0</v>
      </c>
      <c r="N107" s="18">
        <v>0</v>
      </c>
      <c r="O107" s="18">
        <v>0</v>
      </c>
    </row>
    <row r="108" spans="1:15" x14ac:dyDescent="0.25">
      <c r="A108" s="1">
        <v>6</v>
      </c>
      <c r="B108" s="1" t="s">
        <v>1333</v>
      </c>
      <c r="C108" s="7" t="s">
        <v>965</v>
      </c>
      <c r="D108" s="7" t="s">
        <v>966</v>
      </c>
      <c r="E108" s="1" t="s">
        <v>1089</v>
      </c>
      <c r="F108" s="18">
        <v>0</v>
      </c>
      <c r="G108" s="18">
        <v>1</v>
      </c>
      <c r="H108" s="18">
        <v>0</v>
      </c>
      <c r="I108" s="18">
        <v>0</v>
      </c>
      <c r="J108" s="19">
        <v>0</v>
      </c>
      <c r="K108" s="20">
        <v>1</v>
      </c>
      <c r="L108" s="19">
        <v>0</v>
      </c>
      <c r="M108" s="19">
        <v>0</v>
      </c>
      <c r="N108" s="18">
        <v>0</v>
      </c>
      <c r="O108" s="18">
        <v>0</v>
      </c>
    </row>
    <row r="109" spans="1:15" ht="15.75" x14ac:dyDescent="0.25">
      <c r="A109" s="1"/>
      <c r="B109" s="1"/>
      <c r="C109" s="1"/>
      <c r="D109" s="1"/>
      <c r="E109" s="33" t="s">
        <v>1342</v>
      </c>
      <c r="F109" s="28">
        <f>SUM(F104:F108)*100/5</f>
        <v>0</v>
      </c>
      <c r="G109" s="28">
        <f t="shared" ref="G109:O109" si="9">SUM(G104:G108)*100/5</f>
        <v>100</v>
      </c>
      <c r="H109" s="28">
        <f t="shared" si="9"/>
        <v>0</v>
      </c>
      <c r="I109" s="28">
        <f t="shared" si="9"/>
        <v>0</v>
      </c>
      <c r="J109" s="28">
        <f t="shared" si="9"/>
        <v>0</v>
      </c>
      <c r="K109" s="28">
        <f t="shared" si="9"/>
        <v>80</v>
      </c>
      <c r="L109" s="28">
        <f t="shared" si="9"/>
        <v>0</v>
      </c>
      <c r="M109" s="28">
        <f t="shared" si="9"/>
        <v>0</v>
      </c>
      <c r="N109" s="28">
        <f t="shared" si="9"/>
        <v>0</v>
      </c>
      <c r="O109" s="28">
        <f t="shared" si="9"/>
        <v>0</v>
      </c>
    </row>
    <row r="110" spans="1:15" x14ac:dyDescent="0.25">
      <c r="A110" s="1"/>
      <c r="B110" s="1"/>
      <c r="C110" s="1"/>
      <c r="D110" s="1"/>
      <c r="E110" s="1"/>
      <c r="F110" s="18"/>
      <c r="G110" s="18"/>
      <c r="H110" s="18"/>
      <c r="I110" s="18"/>
      <c r="J110" s="19"/>
      <c r="K110" s="19"/>
      <c r="L110" s="19"/>
      <c r="M110" s="19"/>
      <c r="N110" s="18"/>
      <c r="O110" s="18"/>
    </row>
    <row r="111" spans="1:15" x14ac:dyDescent="0.25">
      <c r="A111" s="1">
        <v>7</v>
      </c>
      <c r="B111" s="1" t="s">
        <v>1334</v>
      </c>
      <c r="C111" s="7" t="s">
        <v>403</v>
      </c>
      <c r="D111" s="7" t="s">
        <v>404</v>
      </c>
      <c r="E111" s="1" t="s">
        <v>1077</v>
      </c>
      <c r="F111" s="18">
        <v>0</v>
      </c>
      <c r="G111" s="18">
        <v>1</v>
      </c>
      <c r="H111" s="18">
        <v>0</v>
      </c>
      <c r="I111" s="18">
        <v>1</v>
      </c>
      <c r="J111" s="19">
        <v>1</v>
      </c>
      <c r="K111" s="19">
        <v>0</v>
      </c>
      <c r="L111" s="19">
        <v>1</v>
      </c>
      <c r="M111" s="19">
        <v>0</v>
      </c>
      <c r="N111" s="18">
        <v>0</v>
      </c>
      <c r="O111" s="18">
        <v>0</v>
      </c>
    </row>
    <row r="112" spans="1:15" x14ac:dyDescent="0.25">
      <c r="A112" s="1">
        <v>7</v>
      </c>
      <c r="B112" s="1" t="s">
        <v>1334</v>
      </c>
      <c r="C112" s="7" t="s">
        <v>405</v>
      </c>
      <c r="D112" s="7" t="s">
        <v>406</v>
      </c>
      <c r="E112" s="1" t="s">
        <v>1078</v>
      </c>
      <c r="F112" s="18">
        <v>0</v>
      </c>
      <c r="G112" s="18">
        <v>1</v>
      </c>
      <c r="H112" s="18">
        <v>0</v>
      </c>
      <c r="I112" s="18">
        <v>0</v>
      </c>
      <c r="J112" s="19">
        <v>1</v>
      </c>
      <c r="K112" s="19">
        <v>0</v>
      </c>
      <c r="L112" s="19">
        <v>1</v>
      </c>
      <c r="M112" s="19">
        <v>0</v>
      </c>
      <c r="N112" s="18">
        <v>0</v>
      </c>
      <c r="O112" s="18">
        <v>0</v>
      </c>
    </row>
    <row r="113" spans="1:15" x14ac:dyDescent="0.25">
      <c r="A113" s="1">
        <v>7</v>
      </c>
      <c r="B113" s="1" t="s">
        <v>1334</v>
      </c>
      <c r="C113" s="7" t="s">
        <v>407</v>
      </c>
      <c r="D113" s="7" t="s">
        <v>408</v>
      </c>
      <c r="E113" s="1" t="s">
        <v>1079</v>
      </c>
      <c r="F113" s="18">
        <v>0</v>
      </c>
      <c r="G113" s="18">
        <v>1</v>
      </c>
      <c r="H113" s="18">
        <v>0</v>
      </c>
      <c r="I113" s="18">
        <v>0</v>
      </c>
      <c r="J113" s="19">
        <v>1</v>
      </c>
      <c r="K113" s="19">
        <v>0</v>
      </c>
      <c r="L113" s="19">
        <v>1</v>
      </c>
      <c r="M113" s="19">
        <v>0</v>
      </c>
      <c r="N113" s="18">
        <v>0</v>
      </c>
      <c r="O113" s="18">
        <v>0</v>
      </c>
    </row>
    <row r="114" spans="1:15" x14ac:dyDescent="0.25">
      <c r="A114" s="1">
        <v>7</v>
      </c>
      <c r="B114" s="1" t="s">
        <v>1334</v>
      </c>
      <c r="C114" s="7" t="s">
        <v>409</v>
      </c>
      <c r="D114" s="7" t="s">
        <v>410</v>
      </c>
      <c r="E114" s="1" t="s">
        <v>1335</v>
      </c>
      <c r="F114" s="18">
        <v>0</v>
      </c>
      <c r="G114" s="18">
        <v>1</v>
      </c>
      <c r="H114" s="18">
        <v>0</v>
      </c>
      <c r="I114" s="18">
        <v>0</v>
      </c>
      <c r="J114" s="19">
        <v>1</v>
      </c>
      <c r="K114" s="19">
        <v>1</v>
      </c>
      <c r="L114" s="19">
        <v>1</v>
      </c>
      <c r="M114" s="19">
        <v>0</v>
      </c>
      <c r="N114" s="18">
        <v>0</v>
      </c>
      <c r="O114" s="18">
        <v>0</v>
      </c>
    </row>
    <row r="115" spans="1:15" x14ac:dyDescent="0.25">
      <c r="A115" s="1">
        <v>7</v>
      </c>
      <c r="B115" s="1" t="s">
        <v>1334</v>
      </c>
      <c r="C115" s="7" t="s">
        <v>411</v>
      </c>
      <c r="D115" s="7" t="s">
        <v>412</v>
      </c>
      <c r="E115" s="1" t="s">
        <v>1080</v>
      </c>
      <c r="F115" s="18">
        <v>1</v>
      </c>
      <c r="G115" s="18">
        <v>1</v>
      </c>
      <c r="H115" s="18">
        <v>0</v>
      </c>
      <c r="I115" s="18">
        <v>0</v>
      </c>
      <c r="J115" s="19">
        <v>1</v>
      </c>
      <c r="K115" s="19">
        <v>0</v>
      </c>
      <c r="L115" s="19">
        <v>1</v>
      </c>
      <c r="M115" s="19">
        <v>0</v>
      </c>
      <c r="N115" s="18">
        <v>0</v>
      </c>
      <c r="O115" s="18">
        <v>0</v>
      </c>
    </row>
    <row r="116" spans="1:15" x14ac:dyDescent="0.25">
      <c r="A116" s="1">
        <v>7</v>
      </c>
      <c r="B116" s="1" t="s">
        <v>1334</v>
      </c>
      <c r="C116" s="7" t="s">
        <v>413</v>
      </c>
      <c r="D116" s="7" t="s">
        <v>414</v>
      </c>
      <c r="E116" s="1" t="s">
        <v>1081</v>
      </c>
      <c r="F116" s="18">
        <v>0</v>
      </c>
      <c r="G116" s="18">
        <v>1</v>
      </c>
      <c r="H116" s="18">
        <v>0</v>
      </c>
      <c r="I116" s="18">
        <v>0</v>
      </c>
      <c r="J116" s="19">
        <v>1</v>
      </c>
      <c r="K116" s="19">
        <v>0</v>
      </c>
      <c r="L116" s="19">
        <v>1</v>
      </c>
      <c r="M116" s="19">
        <v>0</v>
      </c>
      <c r="N116" s="18">
        <v>0</v>
      </c>
      <c r="O116" s="18">
        <v>0</v>
      </c>
    </row>
    <row r="117" spans="1:15" x14ac:dyDescent="0.25">
      <c r="A117" s="1">
        <v>7</v>
      </c>
      <c r="B117" s="1" t="s">
        <v>1334</v>
      </c>
      <c r="C117" s="7" t="s">
        <v>415</v>
      </c>
      <c r="D117" s="7" t="s">
        <v>416</v>
      </c>
      <c r="E117" s="1" t="s">
        <v>1082</v>
      </c>
      <c r="F117" s="18">
        <v>0</v>
      </c>
      <c r="G117" s="18">
        <v>1</v>
      </c>
      <c r="H117" s="18">
        <v>0</v>
      </c>
      <c r="I117" s="18">
        <v>0</v>
      </c>
      <c r="J117" s="19">
        <v>0</v>
      </c>
      <c r="K117" s="19">
        <v>0</v>
      </c>
      <c r="L117" s="19">
        <v>1</v>
      </c>
      <c r="M117" s="19">
        <v>0</v>
      </c>
      <c r="N117" s="18">
        <v>0</v>
      </c>
      <c r="O117" s="18">
        <v>0</v>
      </c>
    </row>
    <row r="118" spans="1:15" x14ac:dyDescent="0.25">
      <c r="A118" s="1">
        <v>7</v>
      </c>
      <c r="B118" s="1" t="s">
        <v>1334</v>
      </c>
      <c r="C118" s="7" t="s">
        <v>417</v>
      </c>
      <c r="D118" s="7" t="s">
        <v>418</v>
      </c>
      <c r="E118" s="1" t="s">
        <v>1083</v>
      </c>
      <c r="F118" s="18">
        <v>0</v>
      </c>
      <c r="G118" s="18">
        <v>1</v>
      </c>
      <c r="H118" s="18">
        <v>0</v>
      </c>
      <c r="I118" s="18">
        <v>0</v>
      </c>
      <c r="J118" s="19">
        <v>0</v>
      </c>
      <c r="K118" s="19">
        <v>0</v>
      </c>
      <c r="L118" s="19">
        <v>1</v>
      </c>
      <c r="M118" s="19">
        <v>0</v>
      </c>
      <c r="N118" s="18">
        <v>0</v>
      </c>
      <c r="O118" s="18">
        <v>0</v>
      </c>
    </row>
    <row r="119" spans="1:15" x14ac:dyDescent="0.25">
      <c r="A119" s="1">
        <v>7</v>
      </c>
      <c r="B119" s="1" t="s">
        <v>1334</v>
      </c>
      <c r="C119" s="7" t="s">
        <v>419</v>
      </c>
      <c r="D119" s="7" t="s">
        <v>420</v>
      </c>
      <c r="E119" s="1" t="s">
        <v>1084</v>
      </c>
      <c r="F119" s="18">
        <v>0</v>
      </c>
      <c r="G119" s="18">
        <v>1</v>
      </c>
      <c r="H119" s="18">
        <v>0</v>
      </c>
      <c r="I119" s="18">
        <v>1</v>
      </c>
      <c r="J119" s="19">
        <v>0</v>
      </c>
      <c r="K119" s="19">
        <v>0</v>
      </c>
      <c r="L119" s="19">
        <v>1</v>
      </c>
      <c r="M119" s="19">
        <v>0</v>
      </c>
      <c r="N119" s="18">
        <v>0</v>
      </c>
      <c r="O119" s="18">
        <v>0</v>
      </c>
    </row>
    <row r="120" spans="1:15" x14ac:dyDescent="0.25">
      <c r="A120" s="1">
        <v>7</v>
      </c>
      <c r="B120" s="1" t="s">
        <v>1334</v>
      </c>
      <c r="C120" s="7" t="s">
        <v>403</v>
      </c>
      <c r="D120" s="7" t="s">
        <v>404</v>
      </c>
      <c r="E120" s="1" t="s">
        <v>1336</v>
      </c>
      <c r="F120" s="18">
        <v>0</v>
      </c>
      <c r="G120" s="18">
        <v>1</v>
      </c>
      <c r="H120" s="18">
        <v>0</v>
      </c>
      <c r="I120" s="18">
        <v>0</v>
      </c>
      <c r="J120" s="19">
        <v>0</v>
      </c>
      <c r="K120" s="19">
        <v>0</v>
      </c>
      <c r="L120" s="19">
        <v>1</v>
      </c>
      <c r="M120" s="19">
        <v>0</v>
      </c>
      <c r="N120" s="18">
        <v>0</v>
      </c>
      <c r="O120" s="18">
        <v>0</v>
      </c>
    </row>
    <row r="121" spans="1:15" ht="15.75" x14ac:dyDescent="0.25">
      <c r="A121" s="1"/>
      <c r="B121" s="1"/>
      <c r="C121" s="1"/>
      <c r="D121" s="1"/>
      <c r="E121" s="33" t="s">
        <v>1342</v>
      </c>
      <c r="F121" s="28">
        <f>SUM(F111:F120)*100/10</f>
        <v>10</v>
      </c>
      <c r="G121" s="28">
        <f t="shared" ref="G121:O121" si="10">SUM(G111:G120)*100/10</f>
        <v>100</v>
      </c>
      <c r="H121" s="28">
        <f t="shared" si="10"/>
        <v>0</v>
      </c>
      <c r="I121" s="28">
        <f t="shared" si="10"/>
        <v>20</v>
      </c>
      <c r="J121" s="28">
        <f t="shared" si="10"/>
        <v>60</v>
      </c>
      <c r="K121" s="28">
        <f t="shared" si="10"/>
        <v>10</v>
      </c>
      <c r="L121" s="28">
        <f t="shared" si="10"/>
        <v>100</v>
      </c>
      <c r="M121" s="28">
        <f t="shared" si="10"/>
        <v>0</v>
      </c>
      <c r="N121" s="28">
        <f t="shared" si="10"/>
        <v>0</v>
      </c>
      <c r="O121" s="28">
        <f t="shared" si="10"/>
        <v>0</v>
      </c>
    </row>
    <row r="122" spans="1:15" x14ac:dyDescent="0.25">
      <c r="A122" s="1"/>
      <c r="B122" s="1"/>
      <c r="C122" s="1"/>
      <c r="D122" s="1"/>
      <c r="E122" s="1"/>
      <c r="F122" s="18"/>
      <c r="G122" s="18"/>
      <c r="H122" s="18"/>
      <c r="I122" s="18"/>
      <c r="J122" s="19"/>
      <c r="K122" s="19"/>
      <c r="L122" s="19"/>
      <c r="M122" s="19"/>
      <c r="N122" s="18"/>
      <c r="O122" s="18"/>
    </row>
    <row r="123" spans="1:15" x14ac:dyDescent="0.25">
      <c r="A123" s="1">
        <v>12</v>
      </c>
      <c r="B123" s="1" t="s">
        <v>1337</v>
      </c>
      <c r="C123" s="7" t="s">
        <v>238</v>
      </c>
      <c r="D123" s="7" t="s">
        <v>239</v>
      </c>
      <c r="E123" s="1" t="s">
        <v>1101</v>
      </c>
      <c r="F123" s="18">
        <v>0</v>
      </c>
      <c r="G123" s="19">
        <v>1</v>
      </c>
      <c r="H123" s="19">
        <v>0</v>
      </c>
      <c r="I123" s="19">
        <v>0</v>
      </c>
      <c r="J123" s="19">
        <v>0</v>
      </c>
      <c r="K123" s="19">
        <v>0</v>
      </c>
      <c r="L123" s="19">
        <v>1</v>
      </c>
      <c r="M123" s="19">
        <v>0</v>
      </c>
      <c r="N123" s="18">
        <v>0</v>
      </c>
      <c r="O123" s="18">
        <v>0</v>
      </c>
    </row>
    <row r="124" spans="1:15" x14ac:dyDescent="0.25">
      <c r="A124" s="1">
        <v>12</v>
      </c>
      <c r="B124" s="1" t="s">
        <v>1337</v>
      </c>
      <c r="C124" s="7" t="s">
        <v>240</v>
      </c>
      <c r="D124" s="7" t="s">
        <v>241</v>
      </c>
      <c r="E124" s="1" t="s">
        <v>1102</v>
      </c>
      <c r="F124" s="18">
        <v>0</v>
      </c>
      <c r="G124" s="19">
        <v>1</v>
      </c>
      <c r="H124" s="19">
        <v>0</v>
      </c>
      <c r="I124" s="19">
        <v>0</v>
      </c>
      <c r="J124" s="19">
        <v>1</v>
      </c>
      <c r="K124" s="19">
        <v>0</v>
      </c>
      <c r="L124" s="19">
        <v>1</v>
      </c>
      <c r="M124" s="19">
        <v>0</v>
      </c>
      <c r="N124" s="18">
        <v>0</v>
      </c>
      <c r="O124" s="18">
        <v>0</v>
      </c>
    </row>
    <row r="125" spans="1:15" x14ac:dyDescent="0.25">
      <c r="A125" s="1">
        <v>12</v>
      </c>
      <c r="B125" s="1" t="s">
        <v>1337</v>
      </c>
      <c r="C125" s="7" t="s">
        <v>242</v>
      </c>
      <c r="D125" s="7" t="s">
        <v>243</v>
      </c>
      <c r="E125" s="1" t="s">
        <v>1338</v>
      </c>
      <c r="F125" s="18">
        <v>0</v>
      </c>
      <c r="G125" s="19">
        <v>1</v>
      </c>
      <c r="H125" s="19">
        <v>0</v>
      </c>
      <c r="I125" s="19">
        <v>0</v>
      </c>
      <c r="J125" s="19">
        <v>1</v>
      </c>
      <c r="K125" s="19">
        <v>0</v>
      </c>
      <c r="L125" s="19">
        <v>1</v>
      </c>
      <c r="M125" s="19">
        <v>0</v>
      </c>
      <c r="N125" s="18">
        <v>0</v>
      </c>
      <c r="O125" s="18">
        <v>0</v>
      </c>
    </row>
    <row r="126" spans="1:15" x14ac:dyDescent="0.25">
      <c r="A126" s="1">
        <v>12</v>
      </c>
      <c r="B126" s="1" t="s">
        <v>1337</v>
      </c>
      <c r="C126" s="7" t="s">
        <v>244</v>
      </c>
      <c r="D126" s="7" t="s">
        <v>245</v>
      </c>
      <c r="E126" s="1" t="s">
        <v>1103</v>
      </c>
      <c r="F126" s="18">
        <v>0</v>
      </c>
      <c r="G126" s="19">
        <v>1</v>
      </c>
      <c r="H126" s="19">
        <v>0</v>
      </c>
      <c r="I126" s="19">
        <v>0</v>
      </c>
      <c r="J126" s="19">
        <v>1</v>
      </c>
      <c r="K126" s="19">
        <v>0</v>
      </c>
      <c r="L126" s="19">
        <v>1</v>
      </c>
      <c r="M126" s="19">
        <v>0</v>
      </c>
      <c r="N126" s="18">
        <v>0</v>
      </c>
      <c r="O126" s="18">
        <v>0</v>
      </c>
    </row>
    <row r="127" spans="1:15" x14ac:dyDescent="0.25">
      <c r="A127" s="1">
        <v>12</v>
      </c>
      <c r="B127" s="1" t="s">
        <v>1337</v>
      </c>
      <c r="C127" s="7" t="s">
        <v>244</v>
      </c>
      <c r="D127" s="7" t="s">
        <v>245</v>
      </c>
      <c r="E127" s="1" t="s">
        <v>1104</v>
      </c>
      <c r="F127" s="18">
        <v>0</v>
      </c>
      <c r="G127" s="19">
        <v>1</v>
      </c>
      <c r="H127" s="19">
        <v>0</v>
      </c>
      <c r="I127" s="19">
        <v>1</v>
      </c>
      <c r="J127" s="19">
        <v>1</v>
      </c>
      <c r="K127" s="19">
        <v>0</v>
      </c>
      <c r="L127" s="19">
        <v>1</v>
      </c>
      <c r="M127" s="19">
        <v>0</v>
      </c>
      <c r="N127" s="18">
        <v>1</v>
      </c>
      <c r="O127" s="18">
        <v>0</v>
      </c>
    </row>
    <row r="128" spans="1:15" x14ac:dyDescent="0.25">
      <c r="A128" s="1">
        <v>12</v>
      </c>
      <c r="B128" s="1" t="s">
        <v>1337</v>
      </c>
      <c r="C128" s="7" t="s">
        <v>246</v>
      </c>
      <c r="D128" s="7" t="s">
        <v>247</v>
      </c>
      <c r="E128" s="1" t="s">
        <v>183</v>
      </c>
      <c r="F128" s="18">
        <v>0</v>
      </c>
      <c r="G128" s="19">
        <v>1</v>
      </c>
      <c r="H128" s="19">
        <v>0</v>
      </c>
      <c r="I128" s="19">
        <v>0</v>
      </c>
      <c r="J128" s="19">
        <v>1</v>
      </c>
      <c r="K128" s="19">
        <v>0</v>
      </c>
      <c r="L128" s="19">
        <v>1</v>
      </c>
      <c r="M128" s="19">
        <v>0</v>
      </c>
      <c r="N128" s="18">
        <v>1</v>
      </c>
      <c r="O128" s="18">
        <v>0</v>
      </c>
    </row>
    <row r="129" spans="1:15" x14ac:dyDescent="0.25">
      <c r="A129" s="1">
        <v>12</v>
      </c>
      <c r="B129" s="1" t="s">
        <v>1337</v>
      </c>
      <c r="C129" s="7" t="s">
        <v>246</v>
      </c>
      <c r="D129" s="7" t="s">
        <v>247</v>
      </c>
      <c r="E129" s="1" t="s">
        <v>171</v>
      </c>
      <c r="F129" s="18">
        <v>0</v>
      </c>
      <c r="G129" s="19">
        <v>1</v>
      </c>
      <c r="H129" s="19">
        <v>1</v>
      </c>
      <c r="I129" s="19">
        <v>1</v>
      </c>
      <c r="J129" s="19">
        <v>1</v>
      </c>
      <c r="K129" s="19">
        <v>0</v>
      </c>
      <c r="L129" s="19">
        <v>1</v>
      </c>
      <c r="M129" s="19">
        <v>0</v>
      </c>
      <c r="N129" s="18">
        <v>1</v>
      </c>
      <c r="O129" s="18">
        <v>0</v>
      </c>
    </row>
    <row r="130" spans="1:15" ht="15.75" x14ac:dyDescent="0.25">
      <c r="A130" s="1"/>
      <c r="B130" s="1"/>
      <c r="C130" s="10"/>
      <c r="D130" s="10"/>
      <c r="E130" s="33" t="s">
        <v>1342</v>
      </c>
      <c r="F130" s="28">
        <f>SUM(F123:F129)*100/7</f>
        <v>0</v>
      </c>
      <c r="G130" s="28">
        <f t="shared" ref="G130:O130" si="11">SUM(G123:G129)*100/7</f>
        <v>100</v>
      </c>
      <c r="H130" s="28">
        <f t="shared" si="11"/>
        <v>14.285714285714286</v>
      </c>
      <c r="I130" s="28">
        <f t="shared" si="11"/>
        <v>28.571428571428573</v>
      </c>
      <c r="J130" s="28">
        <f t="shared" si="11"/>
        <v>85.714285714285708</v>
      </c>
      <c r="K130" s="28">
        <f t="shared" si="11"/>
        <v>0</v>
      </c>
      <c r="L130" s="28">
        <f t="shared" si="11"/>
        <v>100</v>
      </c>
      <c r="M130" s="28">
        <f t="shared" si="11"/>
        <v>0</v>
      </c>
      <c r="N130" s="28">
        <f t="shared" si="11"/>
        <v>42.857142857142854</v>
      </c>
      <c r="O130" s="28">
        <f t="shared" si="11"/>
        <v>0</v>
      </c>
    </row>
    <row r="131" spans="1:15" x14ac:dyDescent="0.25">
      <c r="A131" s="1"/>
      <c r="B131" s="1"/>
      <c r="E131" s="1"/>
      <c r="F131" s="18"/>
      <c r="G131" s="18"/>
      <c r="H131" s="18"/>
      <c r="I131" s="18"/>
      <c r="J131" s="19"/>
      <c r="K131" s="19"/>
      <c r="L131" s="19"/>
      <c r="M131" s="19"/>
      <c r="N131" s="18"/>
      <c r="O131" s="18"/>
    </row>
    <row r="132" spans="1:15" x14ac:dyDescent="0.25">
      <c r="A132" s="1">
        <v>13</v>
      </c>
      <c r="B132" s="1" t="s">
        <v>254</v>
      </c>
      <c r="C132" s="7" t="s">
        <v>341</v>
      </c>
      <c r="D132" s="7" t="s">
        <v>342</v>
      </c>
      <c r="E132" s="1" t="s">
        <v>176</v>
      </c>
      <c r="F132" s="18">
        <v>0</v>
      </c>
      <c r="G132" s="18">
        <v>1</v>
      </c>
      <c r="H132" s="18">
        <v>0</v>
      </c>
      <c r="I132" s="18">
        <v>0</v>
      </c>
      <c r="J132" s="19">
        <v>0</v>
      </c>
      <c r="K132" s="19">
        <v>0</v>
      </c>
      <c r="L132" s="19">
        <v>1</v>
      </c>
      <c r="M132" s="19">
        <v>0</v>
      </c>
      <c r="N132" s="18">
        <v>0</v>
      </c>
      <c r="O132" s="18">
        <v>0</v>
      </c>
    </row>
    <row r="133" spans="1:15" x14ac:dyDescent="0.25">
      <c r="A133" s="1">
        <v>13</v>
      </c>
      <c r="B133" s="1" t="s">
        <v>254</v>
      </c>
      <c r="C133" s="7" t="s">
        <v>343</v>
      </c>
      <c r="D133" s="7" t="s">
        <v>344</v>
      </c>
      <c r="E133" s="1" t="s">
        <v>177</v>
      </c>
      <c r="F133" s="18">
        <v>1</v>
      </c>
      <c r="G133" s="18">
        <v>1</v>
      </c>
      <c r="H133" s="18">
        <v>0</v>
      </c>
      <c r="I133" s="18">
        <v>0</v>
      </c>
      <c r="J133" s="19">
        <v>1</v>
      </c>
      <c r="K133" s="19">
        <v>0</v>
      </c>
      <c r="L133" s="19">
        <v>1</v>
      </c>
      <c r="M133" s="19">
        <v>0</v>
      </c>
      <c r="N133" s="18">
        <v>0</v>
      </c>
      <c r="O133" s="18">
        <v>0</v>
      </c>
    </row>
    <row r="134" spans="1:15" x14ac:dyDescent="0.25">
      <c r="A134" s="1">
        <v>13</v>
      </c>
      <c r="B134" s="1" t="s">
        <v>254</v>
      </c>
      <c r="C134" s="7" t="s">
        <v>345</v>
      </c>
      <c r="D134" s="7" t="s">
        <v>346</v>
      </c>
      <c r="E134" s="1" t="s">
        <v>178</v>
      </c>
      <c r="F134" s="18">
        <v>0</v>
      </c>
      <c r="G134" s="18">
        <v>1</v>
      </c>
      <c r="H134" s="18">
        <v>0</v>
      </c>
      <c r="I134" s="18">
        <v>0</v>
      </c>
      <c r="J134" s="19">
        <v>0</v>
      </c>
      <c r="K134" s="19">
        <v>0</v>
      </c>
      <c r="L134" s="19">
        <v>1</v>
      </c>
      <c r="M134" s="19">
        <v>0</v>
      </c>
      <c r="N134" s="18">
        <v>0</v>
      </c>
      <c r="O134" s="18">
        <v>0</v>
      </c>
    </row>
    <row r="135" spans="1:15" x14ac:dyDescent="0.25">
      <c r="A135" s="1">
        <v>13</v>
      </c>
      <c r="B135" s="1" t="s">
        <v>254</v>
      </c>
      <c r="C135" s="7" t="s">
        <v>347</v>
      </c>
      <c r="D135" s="7" t="s">
        <v>348</v>
      </c>
      <c r="E135" s="1" t="s">
        <v>179</v>
      </c>
      <c r="F135" s="18">
        <v>0</v>
      </c>
      <c r="G135" s="18">
        <v>1</v>
      </c>
      <c r="H135" s="18">
        <v>0</v>
      </c>
      <c r="I135" s="18">
        <v>0</v>
      </c>
      <c r="J135" s="19">
        <v>1</v>
      </c>
      <c r="K135" s="19">
        <v>0</v>
      </c>
      <c r="L135" s="19">
        <v>1</v>
      </c>
      <c r="M135" s="19">
        <v>0</v>
      </c>
      <c r="N135" s="18">
        <v>0</v>
      </c>
      <c r="O135" s="18">
        <v>0</v>
      </c>
    </row>
    <row r="136" spans="1:15" x14ac:dyDescent="0.25">
      <c r="A136" s="1">
        <v>13</v>
      </c>
      <c r="B136" s="1" t="s">
        <v>254</v>
      </c>
      <c r="C136" s="7" t="s">
        <v>1343</v>
      </c>
      <c r="D136" s="7" t="s">
        <v>350</v>
      </c>
      <c r="E136" s="1" t="s">
        <v>180</v>
      </c>
      <c r="F136" s="18">
        <v>0</v>
      </c>
      <c r="G136" s="18">
        <v>1</v>
      </c>
      <c r="H136" s="18">
        <v>0</v>
      </c>
      <c r="I136" s="18">
        <v>0</v>
      </c>
      <c r="J136" s="19">
        <v>1</v>
      </c>
      <c r="K136" s="19">
        <v>0</v>
      </c>
      <c r="L136" s="19">
        <v>1</v>
      </c>
      <c r="M136" s="19">
        <v>0</v>
      </c>
      <c r="N136" s="18">
        <v>0</v>
      </c>
      <c r="O136" s="18">
        <v>0</v>
      </c>
    </row>
    <row r="137" spans="1:15" x14ac:dyDescent="0.25">
      <c r="A137" s="1">
        <v>13</v>
      </c>
      <c r="B137" s="1" t="s">
        <v>254</v>
      </c>
      <c r="C137" s="7" t="s">
        <v>1343</v>
      </c>
      <c r="D137" s="7" t="s">
        <v>350</v>
      </c>
      <c r="E137" s="1" t="s">
        <v>181</v>
      </c>
      <c r="F137" s="18">
        <v>0</v>
      </c>
      <c r="G137" s="18">
        <v>1</v>
      </c>
      <c r="H137" s="18">
        <v>0</v>
      </c>
      <c r="I137" s="18">
        <v>0</v>
      </c>
      <c r="J137" s="19">
        <v>1</v>
      </c>
      <c r="K137" s="19">
        <v>0</v>
      </c>
      <c r="L137" s="19">
        <v>1</v>
      </c>
      <c r="M137" s="19">
        <v>0</v>
      </c>
      <c r="N137" s="18">
        <v>0</v>
      </c>
      <c r="O137" s="18">
        <v>0</v>
      </c>
    </row>
    <row r="138" spans="1:15" ht="15.75" x14ac:dyDescent="0.25">
      <c r="A138" s="1"/>
      <c r="B138" s="1"/>
      <c r="C138" s="1"/>
      <c r="D138" s="1"/>
      <c r="E138" s="33" t="s">
        <v>1342</v>
      </c>
      <c r="F138" s="28">
        <f>SUM(F132:F137)*100/6</f>
        <v>16.666666666666668</v>
      </c>
      <c r="G138" s="28">
        <f t="shared" ref="G138:O138" si="12">SUM(G132:G137)*100/6</f>
        <v>100</v>
      </c>
      <c r="H138" s="28">
        <f t="shared" si="12"/>
        <v>0</v>
      </c>
      <c r="I138" s="28">
        <f t="shared" si="12"/>
        <v>0</v>
      </c>
      <c r="J138" s="28">
        <f t="shared" si="12"/>
        <v>66.666666666666671</v>
      </c>
      <c r="K138" s="28">
        <f t="shared" si="12"/>
        <v>0</v>
      </c>
      <c r="L138" s="28">
        <f t="shared" si="12"/>
        <v>100</v>
      </c>
      <c r="M138" s="28">
        <f t="shared" si="12"/>
        <v>0</v>
      </c>
      <c r="N138" s="28">
        <f t="shared" si="12"/>
        <v>0</v>
      </c>
      <c r="O138" s="28">
        <f t="shared" si="12"/>
        <v>0</v>
      </c>
    </row>
    <row r="139" spans="1:15" x14ac:dyDescent="0.25">
      <c r="A139" s="1"/>
      <c r="B139" s="1"/>
      <c r="C139" s="1"/>
      <c r="D139" s="1"/>
      <c r="E139" s="1"/>
      <c r="F139" s="18"/>
      <c r="G139" s="18"/>
      <c r="H139" s="18"/>
      <c r="I139" s="18"/>
      <c r="J139" s="19"/>
      <c r="K139" s="19"/>
      <c r="L139" s="19"/>
      <c r="M139" s="19"/>
      <c r="N139" s="18"/>
      <c r="O139" s="18"/>
    </row>
    <row r="140" spans="1:15" x14ac:dyDescent="0.25">
      <c r="A140" s="1">
        <v>14</v>
      </c>
      <c r="B140" s="1" t="s">
        <v>1</v>
      </c>
      <c r="C140" s="7" t="s">
        <v>276</v>
      </c>
      <c r="D140" s="7" t="s">
        <v>277</v>
      </c>
      <c r="E140" s="1" t="s">
        <v>182</v>
      </c>
      <c r="F140" s="18">
        <v>0</v>
      </c>
      <c r="G140" s="18">
        <v>1</v>
      </c>
      <c r="H140" s="18">
        <v>0</v>
      </c>
      <c r="I140" s="18">
        <v>0</v>
      </c>
      <c r="J140" s="19">
        <v>1</v>
      </c>
      <c r="K140" s="19">
        <v>0</v>
      </c>
      <c r="L140" s="19">
        <v>1</v>
      </c>
      <c r="M140" s="19">
        <v>0</v>
      </c>
      <c r="N140" s="18">
        <v>1</v>
      </c>
      <c r="O140" s="18">
        <v>0</v>
      </c>
    </row>
    <row r="141" spans="1:15" x14ac:dyDescent="0.25">
      <c r="A141" s="1">
        <v>14</v>
      </c>
      <c r="B141" s="1" t="s">
        <v>1</v>
      </c>
      <c r="C141" s="7" t="s">
        <v>278</v>
      </c>
      <c r="D141" s="7" t="s">
        <v>279</v>
      </c>
      <c r="E141" s="1" t="s">
        <v>209</v>
      </c>
      <c r="F141" s="18">
        <v>0</v>
      </c>
      <c r="G141" s="18">
        <v>1</v>
      </c>
      <c r="H141" s="18">
        <v>1</v>
      </c>
      <c r="I141" s="18">
        <v>0</v>
      </c>
      <c r="J141" s="19">
        <v>1</v>
      </c>
      <c r="K141" s="19">
        <v>0</v>
      </c>
      <c r="L141" s="19">
        <v>1</v>
      </c>
      <c r="M141" s="19">
        <v>1</v>
      </c>
      <c r="N141" s="18">
        <v>1</v>
      </c>
      <c r="O141" s="18">
        <v>0</v>
      </c>
    </row>
    <row r="142" spans="1:15" x14ac:dyDescent="0.25">
      <c r="A142" s="1">
        <v>14</v>
      </c>
      <c r="B142" s="1" t="s">
        <v>1</v>
      </c>
      <c r="C142" s="7" t="s">
        <v>280</v>
      </c>
      <c r="D142" s="7" t="s">
        <v>281</v>
      </c>
      <c r="E142" s="1" t="s">
        <v>1029</v>
      </c>
      <c r="F142" s="18">
        <v>0</v>
      </c>
      <c r="G142" s="18">
        <v>1</v>
      </c>
      <c r="H142" s="18">
        <v>0</v>
      </c>
      <c r="I142" s="18">
        <v>0</v>
      </c>
      <c r="J142" s="19">
        <v>1</v>
      </c>
      <c r="K142" s="19">
        <v>0</v>
      </c>
      <c r="L142" s="19">
        <v>1</v>
      </c>
      <c r="M142" s="19">
        <v>1</v>
      </c>
      <c r="N142" s="18">
        <v>1</v>
      </c>
      <c r="O142" s="18">
        <v>0</v>
      </c>
    </row>
    <row r="143" spans="1:15" x14ac:dyDescent="0.25">
      <c r="A143" s="1">
        <v>14</v>
      </c>
      <c r="B143" s="1" t="s">
        <v>1</v>
      </c>
      <c r="C143" s="7" t="s">
        <v>282</v>
      </c>
      <c r="D143" s="7" t="s">
        <v>283</v>
      </c>
      <c r="E143" s="1" t="s">
        <v>1030</v>
      </c>
      <c r="F143" s="18">
        <v>0</v>
      </c>
      <c r="G143" s="18">
        <v>1</v>
      </c>
      <c r="H143" s="18">
        <v>0</v>
      </c>
      <c r="I143" s="18">
        <v>0</v>
      </c>
      <c r="J143" s="19">
        <v>1</v>
      </c>
      <c r="K143" s="19">
        <v>0</v>
      </c>
      <c r="L143" s="19">
        <v>1</v>
      </c>
      <c r="M143" s="19">
        <v>1</v>
      </c>
      <c r="N143" s="18">
        <v>1</v>
      </c>
      <c r="O143" s="18">
        <v>0</v>
      </c>
    </row>
    <row r="144" spans="1:15" x14ac:dyDescent="0.25">
      <c r="A144" s="1">
        <v>14</v>
      </c>
      <c r="B144" s="1" t="s">
        <v>1</v>
      </c>
      <c r="C144" s="7" t="s">
        <v>285</v>
      </c>
      <c r="D144" s="7" t="s">
        <v>284</v>
      </c>
      <c r="E144" s="1" t="s">
        <v>1031</v>
      </c>
      <c r="F144" s="18">
        <v>0</v>
      </c>
      <c r="G144" s="18">
        <v>1</v>
      </c>
      <c r="H144" s="18">
        <v>0</v>
      </c>
      <c r="I144" s="18">
        <v>0</v>
      </c>
      <c r="J144" s="19">
        <v>1</v>
      </c>
      <c r="K144" s="19">
        <v>0</v>
      </c>
      <c r="L144" s="19">
        <v>1</v>
      </c>
      <c r="M144" s="19">
        <v>1</v>
      </c>
      <c r="N144" s="18">
        <v>1</v>
      </c>
      <c r="O144" s="18">
        <v>0</v>
      </c>
    </row>
    <row r="145" spans="1:15" x14ac:dyDescent="0.25">
      <c r="A145" s="1">
        <v>14</v>
      </c>
      <c r="B145" s="1" t="s">
        <v>1</v>
      </c>
      <c r="C145" s="7" t="s">
        <v>285</v>
      </c>
      <c r="D145" s="7" t="s">
        <v>284</v>
      </c>
      <c r="E145" s="1" t="s">
        <v>1032</v>
      </c>
      <c r="F145" s="18">
        <v>0</v>
      </c>
      <c r="G145" s="18">
        <v>1</v>
      </c>
      <c r="H145" s="18">
        <v>0</v>
      </c>
      <c r="I145" s="18">
        <v>0</v>
      </c>
      <c r="J145" s="19">
        <v>1</v>
      </c>
      <c r="K145" s="19">
        <v>1</v>
      </c>
      <c r="L145" s="19">
        <v>1</v>
      </c>
      <c r="M145" s="19">
        <v>1</v>
      </c>
      <c r="N145" s="18">
        <v>1</v>
      </c>
      <c r="O145" s="18">
        <v>0</v>
      </c>
    </row>
    <row r="146" spans="1:15" ht="15.75" x14ac:dyDescent="0.25">
      <c r="A146" s="1"/>
      <c r="B146" s="1"/>
      <c r="E146" s="33" t="s">
        <v>1342</v>
      </c>
      <c r="F146" s="28">
        <f>SUM(F140:F145)*100/6</f>
        <v>0</v>
      </c>
      <c r="G146" s="28">
        <f t="shared" ref="G146:O146" si="13">SUM(G140:G145)*100/6</f>
        <v>100</v>
      </c>
      <c r="H146" s="28">
        <f t="shared" si="13"/>
        <v>16.666666666666668</v>
      </c>
      <c r="I146" s="28">
        <f t="shared" si="13"/>
        <v>0</v>
      </c>
      <c r="J146" s="28">
        <f t="shared" si="13"/>
        <v>100</v>
      </c>
      <c r="K146" s="28">
        <f t="shared" si="13"/>
        <v>16.666666666666668</v>
      </c>
      <c r="L146" s="28">
        <f t="shared" si="13"/>
        <v>100</v>
      </c>
      <c r="M146" s="28">
        <f t="shared" si="13"/>
        <v>83.333333333333329</v>
      </c>
      <c r="N146" s="28">
        <f t="shared" si="13"/>
        <v>100</v>
      </c>
      <c r="O146" s="28">
        <f t="shared" si="13"/>
        <v>0</v>
      </c>
    </row>
    <row r="147" spans="1:15" x14ac:dyDescent="0.25">
      <c r="A147" s="1"/>
      <c r="B147" s="1"/>
      <c r="F147" s="18"/>
      <c r="G147" s="18"/>
      <c r="H147" s="18"/>
      <c r="I147" s="18"/>
      <c r="J147" s="19"/>
      <c r="K147" s="19"/>
      <c r="L147" s="19"/>
      <c r="M147" s="19"/>
      <c r="N147" s="18"/>
      <c r="O147" s="18"/>
    </row>
    <row r="148" spans="1:15" x14ac:dyDescent="0.25">
      <c r="A148" s="1">
        <v>15</v>
      </c>
      <c r="B148" s="1" t="s">
        <v>2</v>
      </c>
      <c r="C148" s="7" t="s">
        <v>291</v>
      </c>
      <c r="D148" s="7" t="s">
        <v>295</v>
      </c>
      <c r="E148" s="1" t="s">
        <v>1033</v>
      </c>
      <c r="F148" s="18">
        <v>0</v>
      </c>
      <c r="G148" s="18">
        <v>1</v>
      </c>
      <c r="H148" s="18">
        <v>0</v>
      </c>
      <c r="I148" s="18">
        <v>0</v>
      </c>
      <c r="J148" s="19">
        <v>1</v>
      </c>
      <c r="K148" s="19">
        <v>0</v>
      </c>
      <c r="L148" s="19">
        <v>1</v>
      </c>
      <c r="M148" s="19">
        <v>1</v>
      </c>
      <c r="N148" s="18">
        <v>1</v>
      </c>
      <c r="O148" s="18">
        <v>0</v>
      </c>
    </row>
    <row r="149" spans="1:15" x14ac:dyDescent="0.25">
      <c r="A149" s="1">
        <v>15</v>
      </c>
      <c r="B149" s="1" t="s">
        <v>2</v>
      </c>
      <c r="C149" s="7" t="s">
        <v>293</v>
      </c>
      <c r="D149" s="7" t="s">
        <v>296</v>
      </c>
      <c r="E149" s="1" t="s">
        <v>1034</v>
      </c>
      <c r="F149" s="18">
        <v>0</v>
      </c>
      <c r="G149" s="18">
        <v>1</v>
      </c>
      <c r="H149" s="18">
        <v>0</v>
      </c>
      <c r="I149" s="18">
        <v>0</v>
      </c>
      <c r="J149" s="19">
        <v>1</v>
      </c>
      <c r="K149" s="19">
        <v>0</v>
      </c>
      <c r="L149" s="19">
        <v>1</v>
      </c>
      <c r="M149" s="19">
        <v>1</v>
      </c>
      <c r="N149" s="18">
        <v>1</v>
      </c>
      <c r="O149" s="18">
        <v>0</v>
      </c>
    </row>
    <row r="150" spans="1:15" x14ac:dyDescent="0.25">
      <c r="A150" s="1">
        <v>15</v>
      </c>
      <c r="B150" s="1" t="s">
        <v>2</v>
      </c>
      <c r="C150" s="7" t="s">
        <v>294</v>
      </c>
      <c r="D150" s="7" t="s">
        <v>297</v>
      </c>
      <c r="E150" s="1" t="s">
        <v>1035</v>
      </c>
      <c r="F150" s="18">
        <v>0</v>
      </c>
      <c r="G150" s="18">
        <v>1</v>
      </c>
      <c r="H150" s="18">
        <v>0</v>
      </c>
      <c r="I150" s="18">
        <v>0</v>
      </c>
      <c r="J150" s="19">
        <v>1</v>
      </c>
      <c r="K150" s="19">
        <v>0</v>
      </c>
      <c r="L150" s="19">
        <v>1</v>
      </c>
      <c r="M150" s="19">
        <v>1</v>
      </c>
      <c r="N150" s="18">
        <v>1</v>
      </c>
      <c r="O150" s="18">
        <v>0</v>
      </c>
    </row>
    <row r="151" spans="1:15" x14ac:dyDescent="0.25">
      <c r="A151" s="1">
        <v>15</v>
      </c>
      <c r="B151" s="1" t="s">
        <v>2</v>
      </c>
      <c r="C151" s="7" t="s">
        <v>298</v>
      </c>
      <c r="D151" s="7" t="s">
        <v>299</v>
      </c>
      <c r="E151" s="1" t="s">
        <v>1036</v>
      </c>
      <c r="F151" s="18">
        <v>0</v>
      </c>
      <c r="G151" s="18">
        <v>1</v>
      </c>
      <c r="H151" s="18">
        <v>0</v>
      </c>
      <c r="I151" s="18">
        <v>0</v>
      </c>
      <c r="J151" s="19">
        <v>1</v>
      </c>
      <c r="K151" s="19">
        <v>0</v>
      </c>
      <c r="L151" s="19">
        <v>1</v>
      </c>
      <c r="M151" s="19">
        <v>1</v>
      </c>
      <c r="N151" s="18">
        <v>1</v>
      </c>
      <c r="O151" s="18">
        <v>0</v>
      </c>
    </row>
    <row r="152" spans="1:15" ht="15.75" x14ac:dyDescent="0.25">
      <c r="A152" s="1"/>
      <c r="B152" s="1"/>
      <c r="C152" s="1"/>
      <c r="D152" s="1"/>
      <c r="E152" s="33" t="s">
        <v>1342</v>
      </c>
      <c r="F152" s="28">
        <f>SUM(F148:F151)*100/4</f>
        <v>0</v>
      </c>
      <c r="G152" s="28">
        <f t="shared" ref="G152:O152" si="14">SUM(G148:G151)*100/4</f>
        <v>100</v>
      </c>
      <c r="H152" s="28">
        <f t="shared" si="14"/>
        <v>0</v>
      </c>
      <c r="I152" s="28">
        <f t="shared" si="14"/>
        <v>0</v>
      </c>
      <c r="J152" s="28">
        <f t="shared" si="14"/>
        <v>100</v>
      </c>
      <c r="K152" s="28">
        <f t="shared" si="14"/>
        <v>0</v>
      </c>
      <c r="L152" s="28">
        <f t="shared" si="14"/>
        <v>100</v>
      </c>
      <c r="M152" s="28">
        <f t="shared" si="14"/>
        <v>100</v>
      </c>
      <c r="N152" s="28">
        <f t="shared" si="14"/>
        <v>100</v>
      </c>
      <c r="O152" s="28">
        <f t="shared" si="14"/>
        <v>0</v>
      </c>
    </row>
    <row r="153" spans="1:15" x14ac:dyDescent="0.25">
      <c r="A153" s="1"/>
      <c r="B153" s="1"/>
      <c r="C153" s="1"/>
      <c r="D153" s="1"/>
      <c r="E153" s="1"/>
      <c r="F153" s="18"/>
      <c r="G153" s="18"/>
      <c r="H153" s="18"/>
      <c r="I153" s="18"/>
      <c r="J153" s="19"/>
      <c r="K153" s="19"/>
      <c r="L153" s="19"/>
      <c r="M153" s="19"/>
      <c r="N153" s="18"/>
      <c r="O153" s="18"/>
    </row>
    <row r="154" spans="1:15" x14ac:dyDescent="0.25">
      <c r="A154" s="1">
        <v>16</v>
      </c>
      <c r="B154" s="1" t="s">
        <v>1339</v>
      </c>
      <c r="C154" s="7" t="s">
        <v>872</v>
      </c>
      <c r="D154" s="7" t="s">
        <v>873</v>
      </c>
      <c r="E154" s="1" t="s">
        <v>173</v>
      </c>
      <c r="F154" s="18">
        <v>0</v>
      </c>
      <c r="G154" s="18">
        <v>1</v>
      </c>
      <c r="H154" s="18">
        <v>0</v>
      </c>
      <c r="I154" s="18">
        <v>0</v>
      </c>
      <c r="J154" s="19">
        <v>0</v>
      </c>
      <c r="K154" s="19">
        <v>0</v>
      </c>
      <c r="L154" s="19">
        <v>1</v>
      </c>
      <c r="M154" s="19">
        <v>0</v>
      </c>
      <c r="N154" s="18">
        <v>0</v>
      </c>
      <c r="O154" s="18">
        <v>0</v>
      </c>
    </row>
    <row r="155" spans="1:15" x14ac:dyDescent="0.25">
      <c r="A155" s="1">
        <v>16</v>
      </c>
      <c r="B155" s="1" t="s">
        <v>1339</v>
      </c>
      <c r="C155" s="7" t="s">
        <v>874</v>
      </c>
      <c r="D155" s="7" t="s">
        <v>875</v>
      </c>
      <c r="E155" s="1" t="s">
        <v>174</v>
      </c>
      <c r="F155" s="18">
        <v>0</v>
      </c>
      <c r="G155" s="18">
        <v>1</v>
      </c>
      <c r="H155" s="18">
        <v>0</v>
      </c>
      <c r="I155" s="18">
        <v>0</v>
      </c>
      <c r="J155" s="19">
        <v>0</v>
      </c>
      <c r="K155" s="19">
        <v>0</v>
      </c>
      <c r="L155" s="19">
        <v>1</v>
      </c>
      <c r="M155" s="19">
        <v>0</v>
      </c>
      <c r="N155" s="18">
        <v>0</v>
      </c>
      <c r="O155" s="18">
        <v>0</v>
      </c>
    </row>
    <row r="156" spans="1:15" x14ac:dyDescent="0.25">
      <c r="A156" s="1">
        <v>16</v>
      </c>
      <c r="B156" s="1" t="s">
        <v>1339</v>
      </c>
      <c r="C156" s="7" t="s">
        <v>876</v>
      </c>
      <c r="D156" s="7" t="s">
        <v>877</v>
      </c>
      <c r="E156" s="1" t="s">
        <v>1028</v>
      </c>
      <c r="F156" s="18">
        <v>0</v>
      </c>
      <c r="G156" s="18">
        <v>1</v>
      </c>
      <c r="H156" s="18">
        <v>0</v>
      </c>
      <c r="I156" s="18">
        <v>1</v>
      </c>
      <c r="J156" s="19">
        <v>1</v>
      </c>
      <c r="K156" s="19">
        <v>0</v>
      </c>
      <c r="L156" s="19">
        <v>1</v>
      </c>
      <c r="M156" s="19">
        <v>0</v>
      </c>
      <c r="N156" s="18">
        <v>0</v>
      </c>
      <c r="O156" s="18">
        <v>0</v>
      </c>
    </row>
    <row r="157" spans="1:15" x14ac:dyDescent="0.25">
      <c r="A157" s="1">
        <v>16</v>
      </c>
      <c r="B157" s="1" t="s">
        <v>1339</v>
      </c>
      <c r="C157" s="7" t="s">
        <v>878</v>
      </c>
      <c r="D157" s="7" t="s">
        <v>879</v>
      </c>
      <c r="E157" s="1" t="s">
        <v>1038</v>
      </c>
      <c r="F157" s="18">
        <v>0</v>
      </c>
      <c r="G157" s="18">
        <v>1</v>
      </c>
      <c r="H157" s="18">
        <v>0</v>
      </c>
      <c r="I157" s="18">
        <v>0</v>
      </c>
      <c r="J157" s="19">
        <v>1</v>
      </c>
      <c r="K157" s="19">
        <v>0</v>
      </c>
      <c r="L157" s="19">
        <v>0</v>
      </c>
      <c r="M157" s="19">
        <v>1</v>
      </c>
      <c r="N157" s="18">
        <v>1</v>
      </c>
      <c r="O157" s="18">
        <v>0</v>
      </c>
    </row>
    <row r="158" spans="1:15" x14ac:dyDescent="0.25">
      <c r="A158" s="1">
        <v>16</v>
      </c>
      <c r="B158" s="1" t="s">
        <v>1339</v>
      </c>
      <c r="C158" s="7" t="s">
        <v>880</v>
      </c>
      <c r="D158" s="7" t="s">
        <v>881</v>
      </c>
      <c r="E158" s="1" t="s">
        <v>208</v>
      </c>
      <c r="F158" s="18">
        <v>0</v>
      </c>
      <c r="G158" s="18">
        <v>1</v>
      </c>
      <c r="H158" s="18">
        <v>0</v>
      </c>
      <c r="I158" s="18">
        <v>0</v>
      </c>
      <c r="J158" s="19">
        <v>1</v>
      </c>
      <c r="K158" s="19">
        <v>0</v>
      </c>
      <c r="L158" s="19">
        <v>0</v>
      </c>
      <c r="M158" s="19">
        <v>1</v>
      </c>
      <c r="N158" s="18">
        <v>1</v>
      </c>
      <c r="O158" s="18">
        <v>0</v>
      </c>
    </row>
    <row r="159" spans="1:15" x14ac:dyDescent="0.25">
      <c r="A159" s="1">
        <v>16</v>
      </c>
      <c r="B159" s="1" t="s">
        <v>1339</v>
      </c>
      <c r="C159" s="7" t="s">
        <v>882</v>
      </c>
      <c r="D159" s="7" t="s">
        <v>883</v>
      </c>
      <c r="E159" s="1" t="s">
        <v>1039</v>
      </c>
      <c r="F159" s="18">
        <v>0</v>
      </c>
      <c r="G159" s="18">
        <v>1</v>
      </c>
      <c r="H159" s="18">
        <v>0</v>
      </c>
      <c r="I159" s="18">
        <v>0</v>
      </c>
      <c r="J159" s="19">
        <v>0</v>
      </c>
      <c r="K159" s="19">
        <v>0</v>
      </c>
      <c r="L159" s="19">
        <v>0</v>
      </c>
      <c r="M159" s="19">
        <v>1</v>
      </c>
      <c r="N159" s="18">
        <v>0</v>
      </c>
      <c r="O159" s="18">
        <v>0</v>
      </c>
    </row>
    <row r="160" spans="1:15" x14ac:dyDescent="0.25">
      <c r="A160" s="1">
        <v>16</v>
      </c>
      <c r="B160" s="1" t="s">
        <v>1339</v>
      </c>
      <c r="C160" s="7" t="s">
        <v>884</v>
      </c>
      <c r="D160" s="7" t="s">
        <v>885</v>
      </c>
      <c r="E160" s="1" t="s">
        <v>201</v>
      </c>
      <c r="F160" s="18">
        <v>0</v>
      </c>
      <c r="G160" s="18">
        <v>1</v>
      </c>
      <c r="H160" s="18">
        <v>0</v>
      </c>
      <c r="I160" s="18">
        <v>0</v>
      </c>
      <c r="J160" s="19">
        <v>1</v>
      </c>
      <c r="K160" s="19">
        <v>0</v>
      </c>
      <c r="L160" s="19">
        <v>0</v>
      </c>
      <c r="M160" s="19">
        <v>1</v>
      </c>
      <c r="N160" s="18">
        <v>1</v>
      </c>
      <c r="O160" s="18">
        <v>0</v>
      </c>
    </row>
    <row r="161" spans="1:15" x14ac:dyDescent="0.25">
      <c r="A161" s="1">
        <v>16</v>
      </c>
      <c r="B161" s="1" t="s">
        <v>1339</v>
      </c>
      <c r="C161" s="7" t="s">
        <v>886</v>
      </c>
      <c r="D161" s="7" t="s">
        <v>887</v>
      </c>
      <c r="E161" s="1" t="s">
        <v>196</v>
      </c>
      <c r="F161" s="18">
        <v>0</v>
      </c>
      <c r="G161" s="18">
        <v>1</v>
      </c>
      <c r="H161" s="18">
        <v>0</v>
      </c>
      <c r="I161" s="18">
        <v>0</v>
      </c>
      <c r="J161" s="19">
        <v>1</v>
      </c>
      <c r="K161" s="19">
        <v>0</v>
      </c>
      <c r="L161" s="19">
        <v>0</v>
      </c>
      <c r="M161" s="19">
        <v>1</v>
      </c>
      <c r="N161" s="18">
        <v>1</v>
      </c>
      <c r="O161" s="18">
        <v>0</v>
      </c>
    </row>
    <row r="162" spans="1:15" x14ac:dyDescent="0.25">
      <c r="A162" s="1">
        <v>16</v>
      </c>
      <c r="B162" s="1" t="s">
        <v>1339</v>
      </c>
      <c r="C162" s="7" t="s">
        <v>888</v>
      </c>
      <c r="D162" s="7" t="s">
        <v>889</v>
      </c>
      <c r="E162" s="1" t="s">
        <v>191</v>
      </c>
      <c r="F162" s="18">
        <v>0</v>
      </c>
      <c r="G162" s="18">
        <v>1</v>
      </c>
      <c r="H162" s="18">
        <v>0</v>
      </c>
      <c r="I162" s="18">
        <v>0</v>
      </c>
      <c r="J162" s="19">
        <v>1</v>
      </c>
      <c r="K162" s="19">
        <v>0</v>
      </c>
      <c r="L162" s="19">
        <v>0</v>
      </c>
      <c r="M162" s="19">
        <v>1</v>
      </c>
      <c r="N162" s="18">
        <v>1</v>
      </c>
      <c r="O162" s="18">
        <v>0</v>
      </c>
    </row>
    <row r="163" spans="1:15" x14ac:dyDescent="0.25">
      <c r="A163" s="1">
        <v>16</v>
      </c>
      <c r="B163" s="1" t="s">
        <v>1339</v>
      </c>
      <c r="C163" s="7" t="s">
        <v>890</v>
      </c>
      <c r="D163" s="7" t="s">
        <v>891</v>
      </c>
      <c r="E163" s="1" t="s">
        <v>186</v>
      </c>
      <c r="F163" s="18">
        <v>0</v>
      </c>
      <c r="G163" s="18">
        <v>1</v>
      </c>
      <c r="H163" s="18">
        <v>0</v>
      </c>
      <c r="I163" s="18">
        <v>0</v>
      </c>
      <c r="J163" s="19">
        <v>0</v>
      </c>
      <c r="K163" s="19">
        <v>0</v>
      </c>
      <c r="L163" s="19">
        <v>0</v>
      </c>
      <c r="M163" s="19">
        <v>1</v>
      </c>
      <c r="N163" s="18">
        <v>1</v>
      </c>
      <c r="O163" s="18">
        <v>0</v>
      </c>
    </row>
    <row r="164" spans="1:15" x14ac:dyDescent="0.25">
      <c r="A164" s="1">
        <v>16</v>
      </c>
      <c r="B164" s="1" t="s">
        <v>1339</v>
      </c>
      <c r="C164" s="7" t="s">
        <v>892</v>
      </c>
      <c r="D164" s="7" t="s">
        <v>893</v>
      </c>
      <c r="E164" s="1" t="s">
        <v>1040</v>
      </c>
      <c r="F164" s="18">
        <v>0</v>
      </c>
      <c r="G164" s="18">
        <v>1</v>
      </c>
      <c r="H164" s="18">
        <v>0</v>
      </c>
      <c r="I164" s="18">
        <v>0</v>
      </c>
      <c r="J164" s="19">
        <v>0</v>
      </c>
      <c r="K164" s="19">
        <v>0</v>
      </c>
      <c r="L164" s="19">
        <v>0</v>
      </c>
      <c r="M164" s="19">
        <v>1</v>
      </c>
      <c r="N164" s="18">
        <v>1</v>
      </c>
      <c r="O164" s="18">
        <v>0</v>
      </c>
    </row>
    <row r="165" spans="1:15" x14ac:dyDescent="0.25">
      <c r="A165" s="1">
        <v>16</v>
      </c>
      <c r="B165" s="1" t="s">
        <v>1339</v>
      </c>
      <c r="C165" s="7" t="s">
        <v>894</v>
      </c>
      <c r="D165" s="7" t="s">
        <v>895</v>
      </c>
      <c r="E165" s="1" t="s">
        <v>1041</v>
      </c>
      <c r="F165" s="18">
        <v>0</v>
      </c>
      <c r="G165" s="18">
        <v>1</v>
      </c>
      <c r="H165" s="18">
        <v>0</v>
      </c>
      <c r="I165" s="18">
        <v>0</v>
      </c>
      <c r="J165" s="19">
        <v>1</v>
      </c>
      <c r="K165" s="19">
        <v>0</v>
      </c>
      <c r="L165" s="19">
        <v>0</v>
      </c>
      <c r="M165" s="19">
        <v>1</v>
      </c>
      <c r="N165" s="18">
        <v>1</v>
      </c>
      <c r="O165" s="18">
        <v>0</v>
      </c>
    </row>
    <row r="166" spans="1:15" x14ac:dyDescent="0.25">
      <c r="A166" s="1">
        <v>16</v>
      </c>
      <c r="B166" s="1" t="s">
        <v>1339</v>
      </c>
      <c r="C166" s="7" t="s">
        <v>896</v>
      </c>
      <c r="D166" s="7" t="s">
        <v>897</v>
      </c>
      <c r="E166" s="1" t="s">
        <v>105</v>
      </c>
      <c r="F166" s="18">
        <v>0</v>
      </c>
      <c r="G166" s="18">
        <v>1</v>
      </c>
      <c r="H166" s="18">
        <v>0</v>
      </c>
      <c r="I166" s="18">
        <v>1</v>
      </c>
      <c r="J166" s="19">
        <v>1</v>
      </c>
      <c r="K166" s="19">
        <v>0</v>
      </c>
      <c r="L166" s="19">
        <v>0</v>
      </c>
      <c r="M166" s="19">
        <v>1</v>
      </c>
      <c r="N166" s="18">
        <v>1</v>
      </c>
      <c r="O166" s="18">
        <v>0</v>
      </c>
    </row>
    <row r="167" spans="1:15" x14ac:dyDescent="0.25">
      <c r="A167" s="1">
        <v>16</v>
      </c>
      <c r="B167" s="1" t="s">
        <v>1339</v>
      </c>
      <c r="C167" s="7" t="s">
        <v>898</v>
      </c>
      <c r="D167" s="7" t="s">
        <v>899</v>
      </c>
      <c r="E167" s="1" t="s">
        <v>106</v>
      </c>
      <c r="F167" s="18">
        <v>0</v>
      </c>
      <c r="G167" s="18">
        <v>1</v>
      </c>
      <c r="H167" s="18">
        <v>0</v>
      </c>
      <c r="I167" s="18">
        <v>1</v>
      </c>
      <c r="J167" s="19">
        <v>1</v>
      </c>
      <c r="K167" s="19">
        <v>1</v>
      </c>
      <c r="L167" s="19">
        <v>1</v>
      </c>
      <c r="M167" s="19">
        <v>1</v>
      </c>
      <c r="N167" s="18">
        <v>1</v>
      </c>
      <c r="O167" s="18">
        <v>0</v>
      </c>
    </row>
    <row r="168" spans="1:15" x14ac:dyDescent="0.25">
      <c r="A168" s="1">
        <v>16</v>
      </c>
      <c r="B168" s="1" t="s">
        <v>1339</v>
      </c>
      <c r="C168" s="7" t="s">
        <v>900</v>
      </c>
      <c r="D168" s="7" t="s">
        <v>901</v>
      </c>
      <c r="E168" s="1" t="s">
        <v>107</v>
      </c>
      <c r="F168" s="18">
        <v>0</v>
      </c>
      <c r="G168" s="18">
        <v>1</v>
      </c>
      <c r="H168" s="18">
        <v>0</v>
      </c>
      <c r="I168" s="18">
        <v>1</v>
      </c>
      <c r="J168" s="19">
        <v>0</v>
      </c>
      <c r="K168" s="19">
        <v>1</v>
      </c>
      <c r="L168" s="19">
        <v>1</v>
      </c>
      <c r="M168" s="19">
        <v>1</v>
      </c>
      <c r="N168" s="18">
        <v>1</v>
      </c>
      <c r="O168" s="18">
        <v>0</v>
      </c>
    </row>
    <row r="169" spans="1:15" x14ac:dyDescent="0.25">
      <c r="A169" s="1">
        <v>16</v>
      </c>
      <c r="B169" s="1" t="s">
        <v>1339</v>
      </c>
      <c r="C169" s="7" t="s">
        <v>902</v>
      </c>
      <c r="D169" s="7" t="s">
        <v>903</v>
      </c>
      <c r="E169" s="1" t="s">
        <v>108</v>
      </c>
      <c r="F169" s="18">
        <v>0</v>
      </c>
      <c r="G169" s="18">
        <v>1</v>
      </c>
      <c r="H169" s="18">
        <v>0</v>
      </c>
      <c r="I169" s="18">
        <v>1</v>
      </c>
      <c r="J169" s="19">
        <v>1</v>
      </c>
      <c r="K169" s="19">
        <v>1</v>
      </c>
      <c r="L169" s="19">
        <v>1</v>
      </c>
      <c r="M169" s="19">
        <v>1</v>
      </c>
      <c r="N169" s="18">
        <v>1</v>
      </c>
      <c r="O169" s="18">
        <v>0</v>
      </c>
    </row>
    <row r="170" spans="1:15" x14ac:dyDescent="0.25">
      <c r="A170" s="1">
        <v>16</v>
      </c>
      <c r="B170" s="1" t="s">
        <v>1339</v>
      </c>
      <c r="C170" s="7" t="s">
        <v>898</v>
      </c>
      <c r="D170" s="7" t="s">
        <v>899</v>
      </c>
      <c r="E170" s="1" t="s">
        <v>109</v>
      </c>
      <c r="F170" s="18">
        <v>0</v>
      </c>
      <c r="G170" s="18">
        <v>1</v>
      </c>
      <c r="H170" s="18">
        <v>1</v>
      </c>
      <c r="I170" s="18">
        <v>0</v>
      </c>
      <c r="J170" s="19">
        <v>0</v>
      </c>
      <c r="K170" s="19">
        <v>1</v>
      </c>
      <c r="L170" s="19">
        <v>1</v>
      </c>
      <c r="M170" s="19">
        <v>1</v>
      </c>
      <c r="N170" s="18">
        <v>1</v>
      </c>
      <c r="O170" s="18">
        <v>0</v>
      </c>
    </row>
    <row r="171" spans="1:15" x14ac:dyDescent="0.25">
      <c r="A171" s="1">
        <v>16</v>
      </c>
      <c r="B171" s="1" t="s">
        <v>1339</v>
      </c>
      <c r="C171" s="7" t="s">
        <v>900</v>
      </c>
      <c r="D171" s="7" t="s">
        <v>901</v>
      </c>
      <c r="E171" s="1" t="s">
        <v>110</v>
      </c>
      <c r="F171" s="18">
        <v>0</v>
      </c>
      <c r="G171" s="18">
        <v>0</v>
      </c>
      <c r="H171" s="18">
        <v>0</v>
      </c>
      <c r="I171" s="18">
        <v>0</v>
      </c>
      <c r="J171" s="19">
        <v>0</v>
      </c>
      <c r="K171" s="19">
        <v>0</v>
      </c>
      <c r="L171" s="19">
        <v>0</v>
      </c>
      <c r="M171" s="19">
        <v>0</v>
      </c>
      <c r="N171" s="18">
        <v>1</v>
      </c>
      <c r="O171" s="18">
        <v>0</v>
      </c>
    </row>
    <row r="172" spans="1:15" x14ac:dyDescent="0.25">
      <c r="A172" s="1">
        <v>16</v>
      </c>
      <c r="B172" s="1" t="s">
        <v>1339</v>
      </c>
      <c r="C172" s="7" t="s">
        <v>902</v>
      </c>
      <c r="D172" s="7" t="s">
        <v>903</v>
      </c>
      <c r="E172" s="1" t="s">
        <v>111</v>
      </c>
      <c r="F172" s="18">
        <v>0</v>
      </c>
      <c r="G172" s="18">
        <v>0</v>
      </c>
      <c r="H172" s="18">
        <v>0</v>
      </c>
      <c r="I172" s="18">
        <v>0</v>
      </c>
      <c r="J172" s="19">
        <v>0</v>
      </c>
      <c r="K172" s="19">
        <v>0</v>
      </c>
      <c r="L172" s="19">
        <v>0</v>
      </c>
      <c r="M172" s="19">
        <v>0</v>
      </c>
      <c r="N172" s="18">
        <v>1</v>
      </c>
      <c r="O172" s="18">
        <v>0</v>
      </c>
    </row>
    <row r="173" spans="1:15" x14ac:dyDescent="0.25">
      <c r="A173" s="1">
        <v>16</v>
      </c>
      <c r="B173" s="1" t="s">
        <v>1339</v>
      </c>
      <c r="C173" s="7" t="s">
        <v>898</v>
      </c>
      <c r="D173" s="7" t="s">
        <v>899</v>
      </c>
      <c r="E173" s="1" t="s">
        <v>112</v>
      </c>
      <c r="F173" s="18">
        <v>0</v>
      </c>
      <c r="G173" s="18">
        <v>1</v>
      </c>
      <c r="H173" s="18">
        <v>0</v>
      </c>
      <c r="I173" s="18">
        <v>0</v>
      </c>
      <c r="J173" s="19">
        <v>0</v>
      </c>
      <c r="K173" s="19">
        <v>1</v>
      </c>
      <c r="L173" s="19">
        <v>1</v>
      </c>
      <c r="M173" s="19">
        <v>0</v>
      </c>
      <c r="N173" s="18">
        <v>1</v>
      </c>
      <c r="O173" s="18">
        <v>0</v>
      </c>
    </row>
    <row r="174" spans="1:15" ht="15.75" x14ac:dyDescent="0.25">
      <c r="A174" s="1"/>
      <c r="B174" s="1"/>
      <c r="C174" s="1"/>
      <c r="D174" s="1"/>
      <c r="E174" s="33" t="s">
        <v>1342</v>
      </c>
      <c r="F174" s="28">
        <f>SUM(F154:F173)*100/20</f>
        <v>0</v>
      </c>
      <c r="G174" s="28">
        <f t="shared" ref="G174:O174" si="15">SUM(G154:G173)*100/20</f>
        <v>90</v>
      </c>
      <c r="H174" s="28">
        <f t="shared" si="15"/>
        <v>5</v>
      </c>
      <c r="I174" s="28">
        <f t="shared" si="15"/>
        <v>25</v>
      </c>
      <c r="J174" s="28">
        <f t="shared" si="15"/>
        <v>50</v>
      </c>
      <c r="K174" s="28">
        <f t="shared" si="15"/>
        <v>25</v>
      </c>
      <c r="L174" s="28">
        <f t="shared" si="15"/>
        <v>40</v>
      </c>
      <c r="M174" s="28">
        <f t="shared" si="15"/>
        <v>70</v>
      </c>
      <c r="N174" s="28">
        <f t="shared" si="15"/>
        <v>80</v>
      </c>
      <c r="O174" s="28">
        <f t="shared" si="15"/>
        <v>0</v>
      </c>
    </row>
    <row r="175" spans="1:15" x14ac:dyDescent="0.25">
      <c r="A175" s="1"/>
      <c r="B175" s="1"/>
      <c r="C175" s="1"/>
      <c r="D175" s="1"/>
      <c r="E175" s="1"/>
      <c r="F175" s="18"/>
      <c r="G175" s="18"/>
      <c r="H175" s="18"/>
      <c r="I175" s="18"/>
      <c r="J175" s="19"/>
      <c r="K175" s="19"/>
      <c r="L175" s="19"/>
      <c r="M175" s="19"/>
      <c r="N175" s="18"/>
      <c r="O175" s="18"/>
    </row>
    <row r="176" spans="1:15" x14ac:dyDescent="0.25">
      <c r="A176" s="1">
        <v>17</v>
      </c>
      <c r="B176" s="1" t="s">
        <v>315</v>
      </c>
      <c r="C176" s="7" t="s">
        <v>904</v>
      </c>
      <c r="D176" s="7" t="s">
        <v>905</v>
      </c>
      <c r="E176" s="1" t="s">
        <v>113</v>
      </c>
      <c r="F176" s="18">
        <v>1</v>
      </c>
      <c r="G176" s="18">
        <v>1</v>
      </c>
      <c r="H176" s="18">
        <v>0</v>
      </c>
      <c r="I176" s="18">
        <v>0</v>
      </c>
      <c r="J176" s="19">
        <v>0</v>
      </c>
      <c r="K176" s="19">
        <v>1</v>
      </c>
      <c r="L176" s="19">
        <v>1</v>
      </c>
      <c r="M176" s="19">
        <v>1</v>
      </c>
      <c r="N176" s="18">
        <v>1</v>
      </c>
      <c r="O176" s="18">
        <v>0</v>
      </c>
    </row>
    <row r="177" spans="1:15" x14ac:dyDescent="0.25">
      <c r="A177" s="1">
        <v>17</v>
      </c>
      <c r="B177" s="1" t="s">
        <v>315</v>
      </c>
      <c r="C177" s="7" t="s">
        <v>907</v>
      </c>
      <c r="D177" s="7" t="s">
        <v>906</v>
      </c>
      <c r="E177" s="1" t="s">
        <v>1042</v>
      </c>
      <c r="F177" s="18">
        <v>0</v>
      </c>
      <c r="G177" s="18">
        <v>0</v>
      </c>
      <c r="H177" s="18">
        <v>0</v>
      </c>
      <c r="I177" s="18">
        <v>0</v>
      </c>
      <c r="J177" s="19">
        <v>0</v>
      </c>
      <c r="K177" s="19">
        <v>0</v>
      </c>
      <c r="L177" s="19">
        <v>0</v>
      </c>
      <c r="M177" s="19">
        <v>0</v>
      </c>
      <c r="N177" s="18">
        <v>1</v>
      </c>
      <c r="O177" s="18">
        <v>0</v>
      </c>
    </row>
    <row r="178" spans="1:15" x14ac:dyDescent="0.25">
      <c r="A178" s="1">
        <v>17</v>
      </c>
      <c r="B178" s="1" t="s">
        <v>315</v>
      </c>
      <c r="C178" s="7" t="s">
        <v>909</v>
      </c>
      <c r="D178" s="7" t="s">
        <v>908</v>
      </c>
      <c r="E178" s="1" t="s">
        <v>1043</v>
      </c>
      <c r="F178" s="18">
        <v>0</v>
      </c>
      <c r="G178" s="18">
        <v>0</v>
      </c>
      <c r="H178" s="18">
        <v>0</v>
      </c>
      <c r="I178" s="18">
        <v>0</v>
      </c>
      <c r="J178" s="19">
        <v>0</v>
      </c>
      <c r="K178" s="19">
        <v>0</v>
      </c>
      <c r="L178" s="19">
        <v>0</v>
      </c>
      <c r="M178" s="19">
        <v>0</v>
      </c>
      <c r="N178" s="18">
        <v>0</v>
      </c>
      <c r="O178" s="18">
        <v>0</v>
      </c>
    </row>
    <row r="179" spans="1:15" ht="15.75" x14ac:dyDescent="0.25">
      <c r="A179" s="1"/>
      <c r="B179" s="1"/>
      <c r="C179" s="1"/>
      <c r="D179" s="1"/>
      <c r="E179" s="33" t="s">
        <v>1342</v>
      </c>
      <c r="F179" s="28">
        <f>SUM(F176:F178)*100/3</f>
        <v>33.333333333333336</v>
      </c>
      <c r="G179" s="28">
        <f t="shared" ref="G179:O179" si="16">SUM(G176:G178)*100/3</f>
        <v>33.333333333333336</v>
      </c>
      <c r="H179" s="28">
        <f t="shared" si="16"/>
        <v>0</v>
      </c>
      <c r="I179" s="28">
        <f t="shared" si="16"/>
        <v>0</v>
      </c>
      <c r="J179" s="28">
        <f t="shared" si="16"/>
        <v>0</v>
      </c>
      <c r="K179" s="28">
        <f t="shared" si="16"/>
        <v>33.333333333333336</v>
      </c>
      <c r="L179" s="28">
        <f t="shared" si="16"/>
        <v>33.333333333333336</v>
      </c>
      <c r="M179" s="28">
        <f t="shared" si="16"/>
        <v>33.333333333333336</v>
      </c>
      <c r="N179" s="28">
        <f t="shared" si="16"/>
        <v>66.666666666666671</v>
      </c>
      <c r="O179" s="28">
        <f t="shared" si="16"/>
        <v>0</v>
      </c>
    </row>
    <row r="180" spans="1:15" x14ac:dyDescent="0.25">
      <c r="A180" s="1"/>
      <c r="B180" s="1"/>
      <c r="C180" s="1"/>
      <c r="D180" s="1"/>
      <c r="F180" s="18"/>
      <c r="G180" s="18"/>
      <c r="H180" s="18"/>
      <c r="I180" s="18"/>
      <c r="J180" s="19"/>
      <c r="K180" s="19"/>
      <c r="L180" s="19"/>
      <c r="M180" s="19"/>
      <c r="N180" s="18"/>
      <c r="O180" s="18"/>
    </row>
    <row r="181" spans="1:15" x14ac:dyDescent="0.25">
      <c r="A181" s="1">
        <v>18</v>
      </c>
      <c r="B181" s="1" t="s">
        <v>1340</v>
      </c>
      <c r="C181" s="7" t="s">
        <v>932</v>
      </c>
      <c r="D181" s="7" t="s">
        <v>933</v>
      </c>
      <c r="E181" s="1" t="s">
        <v>1044</v>
      </c>
      <c r="F181" s="18">
        <v>0</v>
      </c>
      <c r="G181" s="18">
        <v>0</v>
      </c>
      <c r="H181" s="18">
        <v>0</v>
      </c>
      <c r="I181" s="18">
        <v>1</v>
      </c>
      <c r="J181" s="19">
        <v>0</v>
      </c>
      <c r="K181" s="19">
        <v>1</v>
      </c>
      <c r="L181" s="19">
        <v>1</v>
      </c>
      <c r="M181" s="19">
        <v>0</v>
      </c>
      <c r="N181" s="18">
        <v>1</v>
      </c>
      <c r="O181" s="18">
        <v>0</v>
      </c>
    </row>
    <row r="182" spans="1:15" x14ac:dyDescent="0.25">
      <c r="A182" s="1">
        <v>18</v>
      </c>
      <c r="B182" s="1" t="s">
        <v>1340</v>
      </c>
      <c r="C182" s="7" t="s">
        <v>934</v>
      </c>
      <c r="D182" s="7" t="s">
        <v>935</v>
      </c>
      <c r="E182" s="1" t="s">
        <v>1045</v>
      </c>
      <c r="F182" s="18">
        <v>0</v>
      </c>
      <c r="G182" s="18">
        <v>0</v>
      </c>
      <c r="H182" s="18">
        <v>0</v>
      </c>
      <c r="I182" s="18">
        <v>0</v>
      </c>
      <c r="J182" s="19">
        <v>1</v>
      </c>
      <c r="K182" s="19">
        <v>1</v>
      </c>
      <c r="L182" s="19">
        <v>1</v>
      </c>
      <c r="M182" s="19">
        <v>1</v>
      </c>
      <c r="N182" s="18">
        <v>1</v>
      </c>
      <c r="O182" s="18">
        <v>0</v>
      </c>
    </row>
    <row r="183" spans="1:15" x14ac:dyDescent="0.25">
      <c r="A183" s="1">
        <v>18</v>
      </c>
      <c r="B183" s="1" t="s">
        <v>1340</v>
      </c>
      <c r="C183" s="7" t="s">
        <v>936</v>
      </c>
      <c r="D183" s="7" t="s">
        <v>937</v>
      </c>
      <c r="E183" s="1" t="s">
        <v>441</v>
      </c>
      <c r="F183" s="18">
        <v>0</v>
      </c>
      <c r="G183" s="18">
        <v>1</v>
      </c>
      <c r="H183" s="18">
        <v>0</v>
      </c>
      <c r="I183" s="18">
        <v>0</v>
      </c>
      <c r="J183" s="19">
        <v>1</v>
      </c>
      <c r="K183" s="19">
        <v>1</v>
      </c>
      <c r="L183" s="19">
        <v>1</v>
      </c>
      <c r="M183" s="19">
        <v>1</v>
      </c>
      <c r="N183" s="18">
        <v>1</v>
      </c>
      <c r="O183" s="18">
        <v>0</v>
      </c>
    </row>
    <row r="184" spans="1:15" x14ac:dyDescent="0.25">
      <c r="A184" s="1">
        <v>18</v>
      </c>
      <c r="B184" s="1" t="s">
        <v>1340</v>
      </c>
      <c r="C184" s="7" t="s">
        <v>938</v>
      </c>
      <c r="D184" s="7" t="s">
        <v>939</v>
      </c>
      <c r="E184" s="1" t="s">
        <v>442</v>
      </c>
      <c r="F184" s="18">
        <v>0</v>
      </c>
      <c r="G184" s="18">
        <v>1</v>
      </c>
      <c r="H184" s="18">
        <v>0</v>
      </c>
      <c r="I184" s="18">
        <v>0</v>
      </c>
      <c r="J184" s="19">
        <v>1</v>
      </c>
      <c r="K184" s="19">
        <v>0</v>
      </c>
      <c r="L184" s="19">
        <v>1</v>
      </c>
      <c r="M184" s="19">
        <v>1</v>
      </c>
      <c r="N184" s="18">
        <v>1</v>
      </c>
      <c r="O184" s="18">
        <v>0</v>
      </c>
    </row>
    <row r="185" spans="1:15" x14ac:dyDescent="0.25">
      <c r="A185" s="1">
        <v>18</v>
      </c>
      <c r="B185" s="1" t="s">
        <v>1340</v>
      </c>
      <c r="C185" s="7" t="s">
        <v>940</v>
      </c>
      <c r="D185" s="7" t="s">
        <v>941</v>
      </c>
      <c r="E185" s="1" t="s">
        <v>455</v>
      </c>
      <c r="F185" s="18">
        <v>0</v>
      </c>
      <c r="G185" s="18">
        <v>0</v>
      </c>
      <c r="H185" s="18">
        <v>0</v>
      </c>
      <c r="I185" s="18">
        <v>0</v>
      </c>
      <c r="J185" s="19">
        <v>1</v>
      </c>
      <c r="K185" s="19">
        <v>0</v>
      </c>
      <c r="L185" s="19">
        <v>1</v>
      </c>
      <c r="M185" s="19">
        <v>1</v>
      </c>
      <c r="N185" s="18">
        <v>1</v>
      </c>
      <c r="O185" s="18">
        <v>1</v>
      </c>
    </row>
    <row r="186" spans="1:15" x14ac:dyDescent="0.25">
      <c r="A186" s="1">
        <v>18</v>
      </c>
      <c r="B186" s="1" t="s">
        <v>1340</v>
      </c>
      <c r="C186" s="7" t="s">
        <v>942</v>
      </c>
      <c r="D186" s="7" t="s">
        <v>943</v>
      </c>
      <c r="E186" s="1" t="s">
        <v>456</v>
      </c>
      <c r="F186" s="18">
        <v>0</v>
      </c>
      <c r="G186" s="18">
        <v>0</v>
      </c>
      <c r="H186" s="18">
        <v>0</v>
      </c>
      <c r="I186" s="18">
        <v>0</v>
      </c>
      <c r="J186" s="19">
        <v>1</v>
      </c>
      <c r="K186" s="19">
        <v>0</v>
      </c>
      <c r="L186" s="19">
        <v>1</v>
      </c>
      <c r="M186" s="19">
        <v>1</v>
      </c>
      <c r="N186" s="18">
        <v>1</v>
      </c>
      <c r="O186" s="18">
        <v>1</v>
      </c>
    </row>
    <row r="187" spans="1:15" x14ac:dyDescent="0.25">
      <c r="A187" s="1">
        <v>18</v>
      </c>
      <c r="B187" s="1" t="s">
        <v>1340</v>
      </c>
      <c r="C187" s="7" t="s">
        <v>944</v>
      </c>
      <c r="D187" s="7" t="s">
        <v>945</v>
      </c>
      <c r="E187" s="1" t="s">
        <v>443</v>
      </c>
      <c r="F187" s="18">
        <v>0</v>
      </c>
      <c r="G187" s="18">
        <v>0</v>
      </c>
      <c r="H187" s="18">
        <v>0</v>
      </c>
      <c r="I187" s="18">
        <v>0</v>
      </c>
      <c r="J187" s="19">
        <v>1</v>
      </c>
      <c r="K187" s="19">
        <v>0</v>
      </c>
      <c r="L187" s="19">
        <v>1</v>
      </c>
      <c r="M187" s="19">
        <v>1</v>
      </c>
      <c r="N187" s="18">
        <v>1</v>
      </c>
      <c r="O187" s="18">
        <v>1</v>
      </c>
    </row>
    <row r="188" spans="1:15" x14ac:dyDescent="0.25">
      <c r="A188" s="1">
        <v>18</v>
      </c>
      <c r="B188" s="1" t="s">
        <v>1340</v>
      </c>
      <c r="C188" s="7" t="s">
        <v>946</v>
      </c>
      <c r="D188" s="7" t="s">
        <v>947</v>
      </c>
      <c r="E188" s="1" t="s">
        <v>444</v>
      </c>
      <c r="F188" s="18">
        <v>0</v>
      </c>
      <c r="G188" s="18">
        <v>1</v>
      </c>
      <c r="H188" s="18">
        <v>0</v>
      </c>
      <c r="I188" s="18">
        <v>0</v>
      </c>
      <c r="J188" s="19">
        <v>1</v>
      </c>
      <c r="K188" s="19">
        <v>0</v>
      </c>
      <c r="L188" s="19">
        <v>1</v>
      </c>
      <c r="M188" s="19">
        <v>1</v>
      </c>
      <c r="N188" s="18">
        <v>1</v>
      </c>
      <c r="O188" s="18">
        <v>1</v>
      </c>
    </row>
    <row r="189" spans="1:15" ht="15.75" x14ac:dyDescent="0.25">
      <c r="A189" s="1"/>
      <c r="B189" s="1"/>
      <c r="C189" s="7"/>
      <c r="D189" s="7"/>
      <c r="E189" s="33" t="s">
        <v>1342</v>
      </c>
      <c r="F189" s="28">
        <f>SUM(F181:F188)*100/8</f>
        <v>0</v>
      </c>
      <c r="G189" s="28">
        <f t="shared" ref="G189:O189" si="17">SUM(G181:G188)*100/8</f>
        <v>37.5</v>
      </c>
      <c r="H189" s="28">
        <f t="shared" si="17"/>
        <v>0</v>
      </c>
      <c r="I189" s="28">
        <f t="shared" si="17"/>
        <v>12.5</v>
      </c>
      <c r="J189" s="28">
        <f t="shared" si="17"/>
        <v>87.5</v>
      </c>
      <c r="K189" s="28">
        <f t="shared" si="17"/>
        <v>37.5</v>
      </c>
      <c r="L189" s="28">
        <f t="shared" si="17"/>
        <v>100</v>
      </c>
      <c r="M189" s="28">
        <f t="shared" si="17"/>
        <v>87.5</v>
      </c>
      <c r="N189" s="28">
        <f t="shared" si="17"/>
        <v>100</v>
      </c>
      <c r="O189" s="28">
        <f t="shared" si="17"/>
        <v>50</v>
      </c>
    </row>
    <row r="190" spans="1:15" x14ac:dyDescent="0.25">
      <c r="A190" s="1"/>
      <c r="B190" s="1"/>
      <c r="C190" s="7"/>
      <c r="D190" s="7"/>
      <c r="F190" s="1"/>
      <c r="G190" s="18"/>
      <c r="H190" s="19"/>
      <c r="I190" s="19"/>
      <c r="J190" s="19"/>
      <c r="K190" s="19"/>
      <c r="L190" s="19"/>
      <c r="M190" s="19"/>
      <c r="N190" s="18"/>
      <c r="O190" s="18"/>
    </row>
    <row r="191" spans="1:15" x14ac:dyDescent="0.25">
      <c r="A191" s="1">
        <v>19</v>
      </c>
      <c r="B191" s="1" t="s">
        <v>0</v>
      </c>
      <c r="C191" s="7" t="s">
        <v>910</v>
      </c>
      <c r="D191" s="7" t="s">
        <v>911</v>
      </c>
      <c r="E191" s="1" t="s">
        <v>446</v>
      </c>
      <c r="F191" s="18">
        <v>0</v>
      </c>
      <c r="G191" s="18">
        <v>0</v>
      </c>
      <c r="H191" s="18">
        <v>0</v>
      </c>
      <c r="I191" s="18">
        <v>0</v>
      </c>
      <c r="J191" s="19">
        <v>0</v>
      </c>
      <c r="K191" s="19">
        <v>0</v>
      </c>
      <c r="L191" s="19">
        <v>1</v>
      </c>
      <c r="M191" s="19">
        <v>0</v>
      </c>
      <c r="N191" s="18">
        <v>0</v>
      </c>
      <c r="O191" s="18">
        <v>0</v>
      </c>
    </row>
    <row r="192" spans="1:15" x14ac:dyDescent="0.25">
      <c r="A192" s="1">
        <v>19</v>
      </c>
      <c r="B192" s="1" t="s">
        <v>0</v>
      </c>
      <c r="C192" s="7" t="s">
        <v>912</v>
      </c>
      <c r="D192" s="7" t="s">
        <v>913</v>
      </c>
      <c r="E192" s="1" t="s">
        <v>447</v>
      </c>
      <c r="F192" s="18">
        <v>0</v>
      </c>
      <c r="G192" s="18">
        <v>0</v>
      </c>
      <c r="H192" s="18">
        <v>0</v>
      </c>
      <c r="I192" s="18">
        <v>0</v>
      </c>
      <c r="J192" s="19">
        <v>0</v>
      </c>
      <c r="K192" s="19">
        <v>0</v>
      </c>
      <c r="L192" s="19">
        <v>0</v>
      </c>
      <c r="M192" s="19">
        <v>1</v>
      </c>
      <c r="N192" s="18">
        <v>0</v>
      </c>
      <c r="O192" s="18">
        <v>0</v>
      </c>
    </row>
    <row r="193" spans="1:15" x14ac:dyDescent="0.25">
      <c r="A193" s="1">
        <v>19</v>
      </c>
      <c r="B193" s="1" t="s">
        <v>0</v>
      </c>
      <c r="C193" s="7" t="s">
        <v>914</v>
      </c>
      <c r="D193" s="7" t="s">
        <v>915</v>
      </c>
      <c r="E193" s="1" t="s">
        <v>448</v>
      </c>
      <c r="F193" s="18">
        <v>0</v>
      </c>
      <c r="G193" s="18">
        <v>0</v>
      </c>
      <c r="H193" s="18">
        <v>0</v>
      </c>
      <c r="I193" s="18">
        <v>0</v>
      </c>
      <c r="J193" s="19">
        <v>0</v>
      </c>
      <c r="K193" s="19">
        <v>0</v>
      </c>
      <c r="L193" s="19">
        <v>0</v>
      </c>
      <c r="M193" s="19">
        <v>1</v>
      </c>
      <c r="N193" s="18">
        <v>0</v>
      </c>
      <c r="O193" s="18">
        <v>0</v>
      </c>
    </row>
    <row r="194" spans="1:15" x14ac:dyDescent="0.25">
      <c r="A194" s="1">
        <v>19</v>
      </c>
      <c r="B194" s="1" t="s">
        <v>0</v>
      </c>
      <c r="C194" s="7" t="s">
        <v>916</v>
      </c>
      <c r="D194" s="7" t="s">
        <v>917</v>
      </c>
      <c r="E194" s="1" t="s">
        <v>449</v>
      </c>
      <c r="F194" s="18">
        <v>0</v>
      </c>
      <c r="G194" s="18">
        <v>0</v>
      </c>
      <c r="H194" s="18">
        <v>0</v>
      </c>
      <c r="I194" s="18">
        <v>0</v>
      </c>
      <c r="J194" s="19">
        <v>0</v>
      </c>
      <c r="K194" s="19">
        <v>0</v>
      </c>
      <c r="L194" s="19">
        <v>0</v>
      </c>
      <c r="M194" s="19">
        <v>1</v>
      </c>
      <c r="N194" s="18">
        <v>0</v>
      </c>
      <c r="O194" s="18">
        <v>0</v>
      </c>
    </row>
    <row r="195" spans="1:15" x14ac:dyDescent="0.25">
      <c r="A195" s="1">
        <v>19</v>
      </c>
      <c r="B195" s="1" t="s">
        <v>0</v>
      </c>
      <c r="C195" s="7" t="s">
        <v>918</v>
      </c>
      <c r="D195" s="7" t="s">
        <v>919</v>
      </c>
      <c r="E195" s="1" t="s">
        <v>450</v>
      </c>
      <c r="F195" s="18">
        <v>0</v>
      </c>
      <c r="G195" s="18">
        <v>0</v>
      </c>
      <c r="H195" s="18">
        <v>0</v>
      </c>
      <c r="I195" s="18">
        <v>0</v>
      </c>
      <c r="J195" s="19">
        <v>0</v>
      </c>
      <c r="K195" s="19">
        <v>0</v>
      </c>
      <c r="L195" s="19">
        <v>0</v>
      </c>
      <c r="M195" s="19">
        <v>1</v>
      </c>
      <c r="N195" s="18">
        <v>0</v>
      </c>
      <c r="O195" s="18">
        <v>0</v>
      </c>
    </row>
    <row r="196" spans="1:15" x14ac:dyDescent="0.25">
      <c r="A196" s="1">
        <v>19</v>
      </c>
      <c r="B196" s="1" t="s">
        <v>0</v>
      </c>
      <c r="C196" s="7" t="s">
        <v>920</v>
      </c>
      <c r="D196" s="7" t="s">
        <v>921</v>
      </c>
      <c r="E196" s="1" t="s">
        <v>451</v>
      </c>
      <c r="F196" s="18">
        <v>0</v>
      </c>
      <c r="G196" s="18">
        <v>0</v>
      </c>
      <c r="H196" s="18">
        <v>0</v>
      </c>
      <c r="I196" s="18">
        <v>0</v>
      </c>
      <c r="J196" s="19">
        <v>0</v>
      </c>
      <c r="K196" s="19">
        <v>0</v>
      </c>
      <c r="L196" s="19">
        <v>0</v>
      </c>
      <c r="M196" s="19">
        <v>1</v>
      </c>
      <c r="N196" s="18">
        <v>0</v>
      </c>
      <c r="O196" s="18">
        <v>0</v>
      </c>
    </row>
    <row r="197" spans="1:15" ht="15.75" x14ac:dyDescent="0.25">
      <c r="A197" s="1"/>
      <c r="B197" s="1"/>
      <c r="E197" s="33" t="s">
        <v>1342</v>
      </c>
      <c r="F197" s="28">
        <f>SUM(F191:F196)*100/6</f>
        <v>0</v>
      </c>
      <c r="G197" s="28">
        <f t="shared" ref="G197:O197" si="18">SUM(G191:G196)*100/6</f>
        <v>0</v>
      </c>
      <c r="H197" s="28">
        <f t="shared" si="18"/>
        <v>0</v>
      </c>
      <c r="I197" s="28">
        <f t="shared" si="18"/>
        <v>0</v>
      </c>
      <c r="J197" s="28">
        <f t="shared" si="18"/>
        <v>0</v>
      </c>
      <c r="K197" s="28">
        <f t="shared" si="18"/>
        <v>0</v>
      </c>
      <c r="L197" s="28">
        <f t="shared" si="18"/>
        <v>16.666666666666668</v>
      </c>
      <c r="M197" s="28">
        <f t="shared" si="18"/>
        <v>83.333333333333329</v>
      </c>
      <c r="N197" s="28">
        <f t="shared" si="18"/>
        <v>0</v>
      </c>
      <c r="O197" s="28">
        <f t="shared" si="18"/>
        <v>0</v>
      </c>
    </row>
    <row r="198" spans="1:15" x14ac:dyDescent="0.25">
      <c r="A198" s="1"/>
      <c r="B198" s="1"/>
      <c r="E198" s="1"/>
      <c r="F198" s="1"/>
      <c r="G198" s="2"/>
      <c r="H198" s="19"/>
      <c r="I198" s="19"/>
      <c r="J198" s="19"/>
      <c r="K198" s="19"/>
      <c r="L198" s="19"/>
      <c r="M198" s="19"/>
      <c r="N198" s="18"/>
      <c r="O198" s="18"/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zoomScale="90" zoomScaleNormal="90" workbookViewId="0">
      <pane ySplit="1" topLeftCell="A2" activePane="bottomLeft" state="frozen"/>
      <selection activeCell="G21" sqref="G21"/>
      <selection pane="bottomLeft" activeCell="E194" sqref="E194"/>
    </sheetView>
  </sheetViews>
  <sheetFormatPr baseColWidth="10" defaultRowHeight="15" x14ac:dyDescent="0.25"/>
  <cols>
    <col min="1" max="1" width="11.42578125" style="10"/>
    <col min="2" max="2" width="14.7109375" style="10" bestFit="1" customWidth="1"/>
    <col min="3" max="4" width="12.5703125" style="10" bestFit="1" customWidth="1"/>
    <col min="5" max="5" width="14.140625" style="10" bestFit="1" customWidth="1"/>
    <col min="6" max="6" width="13.42578125" bestFit="1" customWidth="1"/>
    <col min="15" max="15" width="14.140625" bestFit="1" customWidth="1"/>
  </cols>
  <sheetData>
    <row r="1" spans="1:15" x14ac:dyDescent="0.25">
      <c r="A1" s="34" t="s">
        <v>84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26"/>
      <c r="B2" s="26"/>
      <c r="C2" s="26"/>
      <c r="D2" s="26"/>
      <c r="E2" s="3"/>
    </row>
    <row r="3" spans="1:15" x14ac:dyDescent="0.25">
      <c r="A3" s="7">
        <v>1</v>
      </c>
      <c r="B3" s="7" t="s">
        <v>3</v>
      </c>
      <c r="C3" s="7" t="s">
        <v>21</v>
      </c>
      <c r="D3" s="7" t="s">
        <v>23</v>
      </c>
      <c r="E3" s="1" t="s">
        <v>472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2">
        <v>1</v>
      </c>
      <c r="M3" s="2">
        <v>0</v>
      </c>
      <c r="N3" s="1">
        <v>0</v>
      </c>
      <c r="O3" s="1">
        <v>0</v>
      </c>
    </row>
    <row r="4" spans="1:15" x14ac:dyDescent="0.25">
      <c r="A4" s="7">
        <v>1</v>
      </c>
      <c r="B4" s="7" t="s">
        <v>3</v>
      </c>
      <c r="C4" s="7" t="s">
        <v>24</v>
      </c>
      <c r="D4" s="7" t="s">
        <v>26</v>
      </c>
      <c r="E4" s="1" t="s">
        <v>473</v>
      </c>
      <c r="F4" s="1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0</v>
      </c>
      <c r="N4" s="1">
        <v>0</v>
      </c>
      <c r="O4" s="1">
        <v>0</v>
      </c>
    </row>
    <row r="5" spans="1:15" x14ac:dyDescent="0.25">
      <c r="A5" s="7">
        <v>1</v>
      </c>
      <c r="B5" s="7" t="s">
        <v>3</v>
      </c>
      <c r="C5" s="7" t="s">
        <v>25</v>
      </c>
      <c r="D5" s="7" t="s">
        <v>27</v>
      </c>
      <c r="E5" s="1" t="s">
        <v>474</v>
      </c>
      <c r="F5" s="1">
        <v>0</v>
      </c>
      <c r="G5" s="2">
        <v>1</v>
      </c>
      <c r="H5" s="2">
        <v>1</v>
      </c>
      <c r="I5" s="2">
        <v>1</v>
      </c>
      <c r="J5" s="2">
        <v>0</v>
      </c>
      <c r="K5" s="2">
        <v>0</v>
      </c>
      <c r="L5" s="2">
        <v>1</v>
      </c>
      <c r="M5" s="2">
        <v>0</v>
      </c>
      <c r="N5" s="1">
        <v>0</v>
      </c>
      <c r="O5" s="1">
        <v>0</v>
      </c>
    </row>
    <row r="6" spans="1:15" ht="15.75" x14ac:dyDescent="0.25">
      <c r="A6" s="7"/>
      <c r="B6" s="7"/>
      <c r="C6" s="7"/>
      <c r="D6" s="7"/>
      <c r="E6" s="33" t="s">
        <v>1342</v>
      </c>
      <c r="F6" s="28">
        <f>SUM(F3:F5)*100/3</f>
        <v>0</v>
      </c>
      <c r="G6" s="28">
        <f t="shared" ref="G6:O6" si="0">SUM(G3:G5)*100/3</f>
        <v>33.333333333333336</v>
      </c>
      <c r="H6" s="28">
        <f t="shared" si="0"/>
        <v>33.333333333333336</v>
      </c>
      <c r="I6" s="28">
        <f t="shared" si="0"/>
        <v>33.333333333333336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8" spans="1:15" x14ac:dyDescent="0.25">
      <c r="A8" s="9">
        <v>2</v>
      </c>
      <c r="B8" s="9" t="s">
        <v>30</v>
      </c>
      <c r="C8" s="7" t="s">
        <v>41</v>
      </c>
      <c r="D8" s="7" t="s">
        <v>42</v>
      </c>
      <c r="E8" s="1" t="s">
        <v>475</v>
      </c>
      <c r="F8" s="1">
        <v>0</v>
      </c>
      <c r="G8" s="2">
        <v>1</v>
      </c>
      <c r="H8" s="2">
        <v>1</v>
      </c>
      <c r="I8" s="2">
        <v>1</v>
      </c>
      <c r="J8" s="2">
        <v>0</v>
      </c>
      <c r="K8" s="2">
        <v>0</v>
      </c>
      <c r="L8" s="2">
        <v>1</v>
      </c>
      <c r="M8" s="2">
        <v>0</v>
      </c>
      <c r="N8" s="1">
        <v>0</v>
      </c>
      <c r="O8" s="1">
        <v>0</v>
      </c>
    </row>
    <row r="9" spans="1:15" x14ac:dyDescent="0.25">
      <c r="A9" s="9">
        <v>2</v>
      </c>
      <c r="B9" s="9" t="s">
        <v>30</v>
      </c>
      <c r="C9" s="7" t="s">
        <v>43</v>
      </c>
      <c r="D9" s="7" t="s">
        <v>44</v>
      </c>
      <c r="E9" s="1" t="s">
        <v>476</v>
      </c>
      <c r="F9" s="1">
        <v>0</v>
      </c>
      <c r="G9" s="2">
        <v>1</v>
      </c>
      <c r="H9" s="2">
        <v>1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1">
        <v>0</v>
      </c>
      <c r="O9" s="1">
        <v>0</v>
      </c>
    </row>
    <row r="10" spans="1:15" x14ac:dyDescent="0.25">
      <c r="A10" s="9">
        <v>2</v>
      </c>
      <c r="B10" s="9" t="s">
        <v>30</v>
      </c>
      <c r="C10" s="7" t="s">
        <v>45</v>
      </c>
      <c r="D10" s="7" t="s">
        <v>46</v>
      </c>
      <c r="E10" s="1" t="s">
        <v>1173</v>
      </c>
      <c r="F10" s="1">
        <v>0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  <c r="L10" s="2">
        <v>1</v>
      </c>
      <c r="M10" s="2">
        <v>0</v>
      </c>
      <c r="N10" s="1">
        <v>0</v>
      </c>
      <c r="O10" s="1">
        <v>0</v>
      </c>
    </row>
    <row r="11" spans="1:15" x14ac:dyDescent="0.25">
      <c r="A11" s="9">
        <v>2</v>
      </c>
      <c r="B11" s="9" t="s">
        <v>30</v>
      </c>
      <c r="C11" s="7" t="s">
        <v>47</v>
      </c>
      <c r="D11" s="7" t="s">
        <v>48</v>
      </c>
      <c r="E11" s="1" t="s">
        <v>1174</v>
      </c>
      <c r="F11" s="1">
        <v>0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0</v>
      </c>
      <c r="N11" s="1">
        <v>0</v>
      </c>
      <c r="O11" s="1">
        <v>0</v>
      </c>
    </row>
    <row r="12" spans="1:15" x14ac:dyDescent="0.25">
      <c r="A12" s="9">
        <v>2</v>
      </c>
      <c r="B12" s="9" t="s">
        <v>30</v>
      </c>
      <c r="C12" s="7" t="s">
        <v>49</v>
      </c>
      <c r="D12" s="7" t="s">
        <v>50</v>
      </c>
      <c r="E12" s="1" t="s">
        <v>452</v>
      </c>
      <c r="F12" s="1">
        <v>0</v>
      </c>
      <c r="G12" s="2">
        <v>1</v>
      </c>
      <c r="H12" s="2">
        <v>1</v>
      </c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1">
        <v>0</v>
      </c>
      <c r="O12" s="1">
        <v>0</v>
      </c>
    </row>
    <row r="13" spans="1:15" x14ac:dyDescent="0.25">
      <c r="A13" s="9">
        <v>2</v>
      </c>
      <c r="B13" s="9" t="s">
        <v>30</v>
      </c>
      <c r="C13" s="7" t="s">
        <v>51</v>
      </c>
      <c r="D13" s="7" t="s">
        <v>52</v>
      </c>
      <c r="E13" s="1" t="s">
        <v>453</v>
      </c>
      <c r="F13" s="1">
        <v>0</v>
      </c>
      <c r="G13" s="2">
        <v>1</v>
      </c>
      <c r="H13" s="2">
        <v>1</v>
      </c>
      <c r="I13" s="2">
        <v>1</v>
      </c>
      <c r="J13" s="2">
        <v>0</v>
      </c>
      <c r="K13" s="2">
        <v>0</v>
      </c>
      <c r="L13" s="2">
        <v>1</v>
      </c>
      <c r="M13" s="2">
        <v>0</v>
      </c>
      <c r="N13" s="1">
        <v>0</v>
      </c>
      <c r="O13" s="1">
        <v>0</v>
      </c>
    </row>
    <row r="14" spans="1:15" x14ac:dyDescent="0.25">
      <c r="A14" s="9">
        <v>2</v>
      </c>
      <c r="B14" s="9" t="s">
        <v>37</v>
      </c>
      <c r="C14" s="7" t="s">
        <v>53</v>
      </c>
      <c r="D14" s="7" t="s">
        <v>54</v>
      </c>
      <c r="E14" s="1" t="s">
        <v>1175</v>
      </c>
      <c r="F14" s="1">
        <v>0</v>
      </c>
      <c r="G14" s="2">
        <v>1</v>
      </c>
      <c r="H14" s="2">
        <v>1</v>
      </c>
      <c r="I14" s="2">
        <v>1</v>
      </c>
      <c r="J14" s="2">
        <v>0</v>
      </c>
      <c r="K14" s="2">
        <v>0</v>
      </c>
      <c r="L14" s="2">
        <v>1</v>
      </c>
      <c r="M14" s="2">
        <v>0</v>
      </c>
      <c r="N14" s="1">
        <v>0</v>
      </c>
      <c r="O14" s="1">
        <v>0</v>
      </c>
    </row>
    <row r="15" spans="1:15" x14ac:dyDescent="0.25">
      <c r="A15" s="9">
        <v>2</v>
      </c>
      <c r="B15" s="9" t="s">
        <v>37</v>
      </c>
      <c r="C15" s="7" t="s">
        <v>55</v>
      </c>
      <c r="D15" s="7" t="s">
        <v>56</v>
      </c>
      <c r="E15" s="14" t="s">
        <v>827</v>
      </c>
      <c r="F15" s="1">
        <v>0</v>
      </c>
      <c r="G15" s="2">
        <v>1</v>
      </c>
      <c r="H15" s="2">
        <v>1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  <c r="N15" s="1">
        <v>0</v>
      </c>
      <c r="O15" s="1">
        <v>0</v>
      </c>
    </row>
    <row r="16" spans="1:15" x14ac:dyDescent="0.25">
      <c r="A16" s="9">
        <v>2</v>
      </c>
      <c r="B16" s="9" t="s">
        <v>37</v>
      </c>
      <c r="C16" s="7" t="s">
        <v>57</v>
      </c>
      <c r="D16" s="7" t="s">
        <v>58</v>
      </c>
      <c r="E16" s="14" t="s">
        <v>828</v>
      </c>
      <c r="F16" s="1">
        <v>0</v>
      </c>
      <c r="G16" s="2">
        <v>1</v>
      </c>
      <c r="H16" s="2">
        <v>0</v>
      </c>
      <c r="I16" s="2">
        <v>1</v>
      </c>
      <c r="J16" s="2">
        <v>0</v>
      </c>
      <c r="K16" s="2">
        <v>0</v>
      </c>
      <c r="L16" s="2">
        <v>1</v>
      </c>
      <c r="M16" s="2">
        <v>0</v>
      </c>
      <c r="N16" s="1">
        <v>0</v>
      </c>
      <c r="O16" s="1">
        <v>0</v>
      </c>
    </row>
    <row r="17" spans="1:15" ht="15.75" x14ac:dyDescent="0.25">
      <c r="E17" s="33" t="s">
        <v>1342</v>
      </c>
      <c r="F17" s="28">
        <f>SUM(F8:F16)*100/9</f>
        <v>0</v>
      </c>
      <c r="G17" s="28">
        <f t="shared" ref="G17:O17" si="1">SUM(G8:G16)*100/9</f>
        <v>100</v>
      </c>
      <c r="H17" s="28">
        <f t="shared" si="1"/>
        <v>66.666666666666671</v>
      </c>
      <c r="I17" s="28">
        <f t="shared" si="1"/>
        <v>77.777777777777771</v>
      </c>
      <c r="J17" s="28">
        <f t="shared" si="1"/>
        <v>0</v>
      </c>
      <c r="K17" s="28">
        <f t="shared" si="1"/>
        <v>0</v>
      </c>
      <c r="L17" s="28">
        <f t="shared" si="1"/>
        <v>100</v>
      </c>
      <c r="M17" s="28">
        <f t="shared" si="1"/>
        <v>0</v>
      </c>
      <c r="N17" s="28">
        <f t="shared" si="1"/>
        <v>0</v>
      </c>
      <c r="O17" s="28">
        <f t="shared" si="1"/>
        <v>0</v>
      </c>
    </row>
    <row r="19" spans="1:15" x14ac:dyDescent="0.25">
      <c r="A19" s="1">
        <v>3</v>
      </c>
      <c r="B19" s="1" t="s">
        <v>59</v>
      </c>
      <c r="C19" s="7" t="s">
        <v>70</v>
      </c>
      <c r="D19" s="7" t="s">
        <v>71</v>
      </c>
      <c r="E19" s="14" t="s">
        <v>773</v>
      </c>
      <c r="F19" s="1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1">
        <v>0</v>
      </c>
      <c r="O19" s="1">
        <v>0</v>
      </c>
    </row>
    <row r="20" spans="1:15" x14ac:dyDescent="0.25">
      <c r="A20" s="1">
        <v>3</v>
      </c>
      <c r="B20" s="1" t="s">
        <v>59</v>
      </c>
      <c r="C20" s="7" t="s">
        <v>356</v>
      </c>
      <c r="D20" s="7" t="s">
        <v>355</v>
      </c>
      <c r="E20" s="14" t="s">
        <v>774</v>
      </c>
      <c r="F20" s="1">
        <v>0</v>
      </c>
      <c r="G20" s="2">
        <v>1</v>
      </c>
      <c r="H20" s="2">
        <v>0</v>
      </c>
      <c r="I20" s="2">
        <v>0</v>
      </c>
      <c r="J20" s="2">
        <v>0</v>
      </c>
      <c r="K20" s="2">
        <v>1</v>
      </c>
      <c r="L20" s="2">
        <v>1</v>
      </c>
      <c r="M20" s="2">
        <v>0</v>
      </c>
      <c r="N20" s="1">
        <v>0</v>
      </c>
      <c r="O20" s="1">
        <v>0</v>
      </c>
    </row>
    <row r="21" spans="1:15" x14ac:dyDescent="0.25">
      <c r="A21" s="1">
        <v>3</v>
      </c>
      <c r="B21" s="1" t="s">
        <v>59</v>
      </c>
      <c r="C21" s="7" t="s">
        <v>357</v>
      </c>
      <c r="D21" s="7" t="s">
        <v>358</v>
      </c>
      <c r="E21" s="14" t="s">
        <v>775</v>
      </c>
      <c r="F21" s="1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0</v>
      </c>
      <c r="N21" s="1">
        <v>0</v>
      </c>
      <c r="O21" s="1">
        <v>0</v>
      </c>
    </row>
    <row r="22" spans="1:15" x14ac:dyDescent="0.25">
      <c r="A22" s="1">
        <v>3</v>
      </c>
      <c r="B22" s="1" t="s">
        <v>59</v>
      </c>
      <c r="C22" s="7" t="s">
        <v>359</v>
      </c>
      <c r="D22" s="7" t="s">
        <v>360</v>
      </c>
      <c r="E22" s="14" t="s">
        <v>776</v>
      </c>
      <c r="F22" s="1">
        <v>0</v>
      </c>
      <c r="G22" s="1">
        <v>1</v>
      </c>
      <c r="H22" s="1">
        <v>1</v>
      </c>
      <c r="I22" s="1">
        <v>1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</row>
    <row r="23" spans="1:15" x14ac:dyDescent="0.25">
      <c r="A23" s="1">
        <v>3</v>
      </c>
      <c r="B23" s="1" t="s">
        <v>59</v>
      </c>
      <c r="C23" s="7" t="s">
        <v>361</v>
      </c>
      <c r="D23" s="7" t="s">
        <v>362</v>
      </c>
      <c r="E23" s="14" t="s">
        <v>778</v>
      </c>
      <c r="F23" s="1">
        <v>0</v>
      </c>
      <c r="G23" s="1">
        <v>1</v>
      </c>
      <c r="H23" s="1">
        <v>1</v>
      </c>
      <c r="I23" s="1">
        <v>1</v>
      </c>
      <c r="J23" s="1">
        <v>0</v>
      </c>
      <c r="K23" s="1">
        <v>1</v>
      </c>
      <c r="L23" s="2">
        <v>1</v>
      </c>
      <c r="M23" s="2">
        <v>0</v>
      </c>
      <c r="N23" s="1">
        <v>0</v>
      </c>
      <c r="O23" s="1">
        <v>0</v>
      </c>
    </row>
    <row r="24" spans="1:15" x14ac:dyDescent="0.25">
      <c r="A24" s="1">
        <v>3</v>
      </c>
      <c r="B24" s="1" t="s">
        <v>59</v>
      </c>
      <c r="C24" s="7" t="s">
        <v>365</v>
      </c>
      <c r="D24" s="7" t="s">
        <v>364</v>
      </c>
      <c r="E24" s="14" t="s">
        <v>779</v>
      </c>
      <c r="F24" s="1">
        <v>0</v>
      </c>
      <c r="G24" s="1">
        <v>1</v>
      </c>
      <c r="H24" s="1">
        <v>1</v>
      </c>
      <c r="I24" s="1">
        <v>1</v>
      </c>
      <c r="J24" s="1">
        <v>0</v>
      </c>
      <c r="K24" s="1">
        <v>0</v>
      </c>
      <c r="L24" s="2">
        <v>1</v>
      </c>
      <c r="M24" s="2">
        <v>0</v>
      </c>
      <c r="N24" s="1">
        <v>0</v>
      </c>
      <c r="O24" s="1">
        <v>0</v>
      </c>
    </row>
    <row r="25" spans="1:15" x14ac:dyDescent="0.25">
      <c r="A25" s="1">
        <v>3</v>
      </c>
      <c r="B25" s="1" t="s">
        <v>59</v>
      </c>
      <c r="C25" s="7" t="s">
        <v>363</v>
      </c>
      <c r="D25" s="7" t="s">
        <v>366</v>
      </c>
      <c r="E25" s="14" t="s">
        <v>780</v>
      </c>
      <c r="F25" s="1">
        <v>0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2">
        <v>1</v>
      </c>
      <c r="M25" s="2">
        <v>0</v>
      </c>
      <c r="N25" s="1">
        <v>0</v>
      </c>
      <c r="O25" s="1">
        <v>0</v>
      </c>
    </row>
    <row r="26" spans="1:15" x14ac:dyDescent="0.25">
      <c r="A26" s="1">
        <v>3</v>
      </c>
      <c r="B26" s="1" t="s">
        <v>59</v>
      </c>
      <c r="C26" s="7" t="s">
        <v>367</v>
      </c>
      <c r="D26" s="7" t="s">
        <v>368</v>
      </c>
      <c r="E26" s="14" t="s">
        <v>781</v>
      </c>
      <c r="F26" s="1">
        <v>0</v>
      </c>
      <c r="G26" s="2">
        <v>1</v>
      </c>
      <c r="H26" s="2">
        <v>1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1">
        <v>0</v>
      </c>
      <c r="O26" s="1">
        <v>0</v>
      </c>
    </row>
    <row r="27" spans="1:15" x14ac:dyDescent="0.25">
      <c r="A27" s="1">
        <v>3</v>
      </c>
      <c r="B27" s="1" t="s">
        <v>59</v>
      </c>
      <c r="C27" s="7" t="s">
        <v>369</v>
      </c>
      <c r="D27" s="7" t="s">
        <v>370</v>
      </c>
      <c r="E27" s="14" t="s">
        <v>1198</v>
      </c>
      <c r="F27" s="1">
        <v>0</v>
      </c>
      <c r="G27" s="2">
        <v>1</v>
      </c>
      <c r="H27" s="2">
        <v>1</v>
      </c>
      <c r="I27" s="2">
        <v>1</v>
      </c>
      <c r="J27" s="2">
        <v>0</v>
      </c>
      <c r="K27" s="2">
        <v>0</v>
      </c>
      <c r="L27" s="2">
        <v>1</v>
      </c>
      <c r="M27" s="2">
        <v>0</v>
      </c>
      <c r="N27" s="1">
        <v>0</v>
      </c>
      <c r="O27" s="1">
        <v>0</v>
      </c>
    </row>
    <row r="28" spans="1:15" x14ac:dyDescent="0.25">
      <c r="A28" s="1">
        <v>3</v>
      </c>
      <c r="B28" s="1" t="s">
        <v>59</v>
      </c>
      <c r="C28" s="7" t="s">
        <v>371</v>
      </c>
      <c r="D28" s="7" t="s">
        <v>372</v>
      </c>
      <c r="E28" s="14" t="s">
        <v>840</v>
      </c>
      <c r="F28" s="1">
        <v>0</v>
      </c>
      <c r="G28" s="2">
        <v>1</v>
      </c>
      <c r="H28" s="2">
        <v>1</v>
      </c>
      <c r="I28" s="2">
        <v>1</v>
      </c>
      <c r="J28" s="2">
        <v>0</v>
      </c>
      <c r="K28" s="2">
        <v>0</v>
      </c>
      <c r="L28" s="2">
        <v>1</v>
      </c>
      <c r="M28" s="2">
        <v>0</v>
      </c>
      <c r="N28" s="1">
        <v>0</v>
      </c>
      <c r="O28" s="1">
        <v>1</v>
      </c>
    </row>
    <row r="29" spans="1:15" ht="15.75" x14ac:dyDescent="0.25">
      <c r="E29" s="33" t="s">
        <v>1342</v>
      </c>
      <c r="F29" s="28">
        <f>SUM(F19:F28)*100/10</f>
        <v>0</v>
      </c>
      <c r="G29" s="28">
        <f t="shared" ref="G29:O29" si="2">SUM(G19:G28)*100/10</f>
        <v>100</v>
      </c>
      <c r="H29" s="28">
        <f t="shared" si="2"/>
        <v>60</v>
      </c>
      <c r="I29" s="28">
        <f t="shared" si="2"/>
        <v>60</v>
      </c>
      <c r="J29" s="28">
        <f t="shared" si="2"/>
        <v>0</v>
      </c>
      <c r="K29" s="28">
        <f t="shared" si="2"/>
        <v>20</v>
      </c>
      <c r="L29" s="28">
        <f t="shared" si="2"/>
        <v>100</v>
      </c>
      <c r="M29" s="28">
        <f t="shared" si="2"/>
        <v>0</v>
      </c>
      <c r="N29" s="28">
        <f t="shared" si="2"/>
        <v>0</v>
      </c>
      <c r="O29" s="28">
        <f t="shared" si="2"/>
        <v>10</v>
      </c>
    </row>
    <row r="31" spans="1:15" x14ac:dyDescent="0.25">
      <c r="A31" s="1">
        <v>4</v>
      </c>
      <c r="B31" s="1" t="s">
        <v>72</v>
      </c>
      <c r="C31" s="7" t="s">
        <v>373</v>
      </c>
      <c r="D31" s="7" t="s">
        <v>374</v>
      </c>
      <c r="E31" s="1" t="s">
        <v>1200</v>
      </c>
      <c r="F31" s="1">
        <v>0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1">
        <v>0</v>
      </c>
      <c r="O31" s="1">
        <v>0</v>
      </c>
    </row>
    <row r="32" spans="1:15" x14ac:dyDescent="0.25">
      <c r="A32" s="1">
        <v>4</v>
      </c>
      <c r="B32" s="1" t="s">
        <v>73</v>
      </c>
      <c r="C32" s="7" t="s">
        <v>375</v>
      </c>
      <c r="D32" s="7" t="s">
        <v>376</v>
      </c>
      <c r="E32" s="14" t="s">
        <v>1201</v>
      </c>
      <c r="F32" s="1">
        <v>0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  <c r="N32" s="1">
        <v>1</v>
      </c>
      <c r="O32" s="1">
        <v>0</v>
      </c>
    </row>
    <row r="33" spans="1:15" x14ac:dyDescent="0.25">
      <c r="A33" s="1">
        <v>4</v>
      </c>
      <c r="B33" s="1" t="s">
        <v>73</v>
      </c>
      <c r="C33" s="7" t="s">
        <v>377</v>
      </c>
      <c r="D33" s="7" t="s">
        <v>378</v>
      </c>
      <c r="E33" s="14" t="s">
        <v>1202</v>
      </c>
      <c r="F33" s="1">
        <v>0</v>
      </c>
      <c r="G33" s="2">
        <v>1</v>
      </c>
      <c r="H33" s="2">
        <v>1</v>
      </c>
      <c r="I33" s="2">
        <v>1</v>
      </c>
      <c r="J33" s="2">
        <v>0</v>
      </c>
      <c r="K33" s="2">
        <v>1</v>
      </c>
      <c r="L33" s="2">
        <v>1</v>
      </c>
      <c r="M33" s="2">
        <v>0</v>
      </c>
      <c r="N33" s="1">
        <v>0</v>
      </c>
      <c r="O33" s="1">
        <v>0</v>
      </c>
    </row>
    <row r="34" spans="1:15" x14ac:dyDescent="0.25">
      <c r="A34" s="1">
        <v>4</v>
      </c>
      <c r="B34" s="1" t="s">
        <v>73</v>
      </c>
      <c r="C34" s="7" t="s">
        <v>379</v>
      </c>
      <c r="D34" s="7" t="s">
        <v>380</v>
      </c>
      <c r="E34" s="14" t="s">
        <v>1199</v>
      </c>
      <c r="F34" s="1">
        <v>0</v>
      </c>
      <c r="G34" s="2">
        <v>1</v>
      </c>
      <c r="H34" s="2">
        <v>0</v>
      </c>
      <c r="I34" s="2">
        <v>1</v>
      </c>
      <c r="J34" s="2">
        <v>0</v>
      </c>
      <c r="K34" s="2">
        <v>1</v>
      </c>
      <c r="L34" s="2">
        <v>1</v>
      </c>
      <c r="M34" s="2">
        <v>0</v>
      </c>
      <c r="N34" s="1">
        <v>0</v>
      </c>
      <c r="O34" s="1">
        <v>0</v>
      </c>
    </row>
    <row r="35" spans="1:15" ht="15.75" x14ac:dyDescent="0.25">
      <c r="E35" s="33" t="s">
        <v>1342</v>
      </c>
      <c r="F35" s="28">
        <f>SUM(F31:F34)*100/4</f>
        <v>0</v>
      </c>
      <c r="G35" s="28">
        <f t="shared" ref="G35:O35" si="3">SUM(G31:G34)*100/4</f>
        <v>100</v>
      </c>
      <c r="H35" s="28">
        <f t="shared" si="3"/>
        <v>50</v>
      </c>
      <c r="I35" s="28">
        <f t="shared" si="3"/>
        <v>50</v>
      </c>
      <c r="J35" s="28">
        <f t="shared" si="3"/>
        <v>0</v>
      </c>
      <c r="K35" s="28">
        <f t="shared" si="3"/>
        <v>50</v>
      </c>
      <c r="L35" s="28">
        <f t="shared" si="3"/>
        <v>100</v>
      </c>
      <c r="M35" s="28">
        <f t="shared" si="3"/>
        <v>0</v>
      </c>
      <c r="N35" s="28">
        <f t="shared" si="3"/>
        <v>25</v>
      </c>
      <c r="O35" s="28">
        <f t="shared" si="3"/>
        <v>0</v>
      </c>
    </row>
    <row r="37" spans="1:15" x14ac:dyDescent="0.25">
      <c r="A37" s="1">
        <v>5</v>
      </c>
      <c r="B37" s="1" t="s">
        <v>78</v>
      </c>
      <c r="C37" s="7" t="s">
        <v>381</v>
      </c>
      <c r="D37" s="7" t="s">
        <v>382</v>
      </c>
      <c r="E37" s="14" t="s">
        <v>1203</v>
      </c>
      <c r="F37" s="1">
        <v>0</v>
      </c>
      <c r="G37" s="2">
        <v>1</v>
      </c>
      <c r="H37" s="2">
        <v>0</v>
      </c>
      <c r="I37" s="2">
        <v>1</v>
      </c>
      <c r="J37" s="2">
        <v>0</v>
      </c>
      <c r="K37" s="2">
        <v>1</v>
      </c>
      <c r="L37" s="2">
        <v>1</v>
      </c>
      <c r="M37" s="2">
        <v>0</v>
      </c>
      <c r="N37" s="1">
        <v>0</v>
      </c>
      <c r="O37" s="1">
        <v>0</v>
      </c>
    </row>
    <row r="38" spans="1:15" x14ac:dyDescent="0.25">
      <c r="A38" s="1">
        <v>5</v>
      </c>
      <c r="B38" s="1" t="s">
        <v>78</v>
      </c>
      <c r="C38" s="7" t="s">
        <v>383</v>
      </c>
      <c r="D38" s="7" t="s">
        <v>384</v>
      </c>
      <c r="E38" s="14" t="s">
        <v>1204</v>
      </c>
      <c r="F38" s="1">
        <v>0</v>
      </c>
      <c r="G38" s="2">
        <v>1</v>
      </c>
      <c r="H38" s="2">
        <v>1</v>
      </c>
      <c r="I38" s="2">
        <v>0</v>
      </c>
      <c r="J38" s="2">
        <v>0</v>
      </c>
      <c r="K38" s="2">
        <v>1</v>
      </c>
      <c r="L38" s="2">
        <v>1</v>
      </c>
      <c r="M38" s="2">
        <v>0</v>
      </c>
      <c r="N38" s="1">
        <v>0</v>
      </c>
      <c r="O38" s="1">
        <v>0</v>
      </c>
    </row>
    <row r="39" spans="1:15" x14ac:dyDescent="0.25">
      <c r="A39" s="1">
        <v>5</v>
      </c>
      <c r="B39" s="1" t="s">
        <v>78</v>
      </c>
      <c r="C39" s="7" t="s">
        <v>385</v>
      </c>
      <c r="D39" s="7" t="s">
        <v>386</v>
      </c>
      <c r="E39" s="14" t="s">
        <v>1205</v>
      </c>
      <c r="F39" s="1">
        <v>0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1">
        <v>0</v>
      </c>
      <c r="O39" s="1">
        <v>0</v>
      </c>
    </row>
    <row r="40" spans="1:15" x14ac:dyDescent="0.25">
      <c r="A40" s="1">
        <v>5</v>
      </c>
      <c r="B40" s="1" t="s">
        <v>78</v>
      </c>
      <c r="C40" s="7" t="s">
        <v>387</v>
      </c>
      <c r="D40" s="7" t="s">
        <v>388</v>
      </c>
      <c r="E40" s="14" t="s">
        <v>770</v>
      </c>
      <c r="F40" s="1">
        <v>0</v>
      </c>
      <c r="G40" s="2">
        <v>1</v>
      </c>
      <c r="H40" s="2">
        <v>1</v>
      </c>
      <c r="I40" s="2">
        <v>0</v>
      </c>
      <c r="J40" s="2">
        <v>0</v>
      </c>
      <c r="K40" s="2">
        <v>1</v>
      </c>
      <c r="L40" s="2">
        <v>1</v>
      </c>
      <c r="M40" s="2">
        <v>0</v>
      </c>
      <c r="N40" s="1">
        <v>0</v>
      </c>
      <c r="O40" s="1">
        <v>0</v>
      </c>
    </row>
    <row r="41" spans="1:15" x14ac:dyDescent="0.25">
      <c r="A41" s="1">
        <v>5</v>
      </c>
      <c r="B41" s="1" t="s">
        <v>78</v>
      </c>
      <c r="C41" s="7" t="s">
        <v>389</v>
      </c>
      <c r="D41" s="7" t="s">
        <v>390</v>
      </c>
      <c r="E41" s="14" t="s">
        <v>771</v>
      </c>
      <c r="F41" s="1">
        <v>0</v>
      </c>
      <c r="G41" s="2">
        <v>1</v>
      </c>
      <c r="H41" s="2">
        <v>1</v>
      </c>
      <c r="I41" s="2">
        <v>0</v>
      </c>
      <c r="J41" s="2">
        <v>0</v>
      </c>
      <c r="K41" s="2">
        <v>1</v>
      </c>
      <c r="L41" s="2">
        <v>1</v>
      </c>
      <c r="M41" s="2">
        <v>0</v>
      </c>
      <c r="N41" s="1">
        <v>0</v>
      </c>
      <c r="O41" s="1">
        <v>0</v>
      </c>
    </row>
    <row r="42" spans="1:15" ht="15.75" x14ac:dyDescent="0.25">
      <c r="E42" s="33" t="s">
        <v>1342</v>
      </c>
      <c r="F42" s="28">
        <f>SUM(F37:F41)*100/5</f>
        <v>0</v>
      </c>
      <c r="G42" s="28">
        <f t="shared" ref="G42:O42" si="4">SUM(G37:G41)*100/5</f>
        <v>100</v>
      </c>
      <c r="H42" s="28">
        <f t="shared" si="4"/>
        <v>80</v>
      </c>
      <c r="I42" s="28">
        <f t="shared" si="4"/>
        <v>40</v>
      </c>
      <c r="J42" s="28">
        <f t="shared" si="4"/>
        <v>20</v>
      </c>
      <c r="K42" s="28">
        <f t="shared" si="4"/>
        <v>100</v>
      </c>
      <c r="L42" s="28">
        <f t="shared" si="4"/>
        <v>100</v>
      </c>
      <c r="M42" s="28">
        <f t="shared" si="4"/>
        <v>20</v>
      </c>
      <c r="N42" s="28">
        <f t="shared" si="4"/>
        <v>0</v>
      </c>
      <c r="O42" s="28">
        <f t="shared" si="4"/>
        <v>0</v>
      </c>
    </row>
    <row r="44" spans="1:15" x14ac:dyDescent="0.25">
      <c r="A44" s="1">
        <v>6</v>
      </c>
      <c r="B44" s="1" t="s">
        <v>86</v>
      </c>
      <c r="C44" s="7" t="s">
        <v>391</v>
      </c>
      <c r="D44" s="7" t="s">
        <v>392</v>
      </c>
      <c r="E44" s="14" t="s">
        <v>1206</v>
      </c>
      <c r="F44" s="1">
        <v>0</v>
      </c>
      <c r="G44" s="2">
        <v>1</v>
      </c>
      <c r="H44" s="2">
        <v>1</v>
      </c>
      <c r="I44" s="2">
        <v>1</v>
      </c>
      <c r="J44" s="2">
        <v>0</v>
      </c>
      <c r="K44" s="2">
        <v>1</v>
      </c>
      <c r="L44" s="2">
        <v>1</v>
      </c>
      <c r="M44" s="2">
        <v>0</v>
      </c>
      <c r="N44" s="1">
        <v>0</v>
      </c>
      <c r="O44" s="1">
        <v>1</v>
      </c>
    </row>
    <row r="45" spans="1:15" x14ac:dyDescent="0.25">
      <c r="A45" s="1">
        <v>6</v>
      </c>
      <c r="B45" s="1" t="s">
        <v>86</v>
      </c>
      <c r="C45" s="7" t="s">
        <v>393</v>
      </c>
      <c r="D45" s="7" t="s">
        <v>394</v>
      </c>
      <c r="E45" s="14" t="s">
        <v>1207</v>
      </c>
      <c r="F45" s="1">
        <v>0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1">
        <v>0</v>
      </c>
      <c r="O45" s="1">
        <v>1</v>
      </c>
    </row>
    <row r="46" spans="1:15" x14ac:dyDescent="0.25">
      <c r="A46" s="1">
        <v>6</v>
      </c>
      <c r="B46" s="1" t="s">
        <v>86</v>
      </c>
      <c r="C46" s="7" t="s">
        <v>395</v>
      </c>
      <c r="D46" s="7" t="s">
        <v>396</v>
      </c>
      <c r="E46" s="14" t="s">
        <v>1208</v>
      </c>
      <c r="F46" s="1">
        <v>0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1">
        <v>1</v>
      </c>
      <c r="O46" s="1">
        <v>1</v>
      </c>
    </row>
    <row r="47" spans="1:15" x14ac:dyDescent="0.25">
      <c r="A47" s="1">
        <v>6</v>
      </c>
      <c r="B47" s="1" t="s">
        <v>86</v>
      </c>
      <c r="C47" s="7" t="s">
        <v>397</v>
      </c>
      <c r="D47" s="7" t="s">
        <v>398</v>
      </c>
      <c r="E47" s="14" t="s">
        <v>1209</v>
      </c>
      <c r="F47" s="1">
        <v>0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1">
        <v>1</v>
      </c>
      <c r="O47" s="1">
        <v>1</v>
      </c>
    </row>
    <row r="48" spans="1:15" x14ac:dyDescent="0.25">
      <c r="A48" s="1">
        <v>6</v>
      </c>
      <c r="B48" s="1" t="s">
        <v>86</v>
      </c>
      <c r="C48" s="7" t="s">
        <v>399</v>
      </c>
      <c r="D48" s="7" t="s">
        <v>400</v>
      </c>
      <c r="E48" s="14" t="s">
        <v>1210</v>
      </c>
      <c r="F48" s="1">
        <v>0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0</v>
      </c>
      <c r="N48" s="1">
        <v>1</v>
      </c>
      <c r="O48" s="1">
        <v>0</v>
      </c>
    </row>
    <row r="49" spans="1:15" x14ac:dyDescent="0.25">
      <c r="A49" s="1">
        <v>6</v>
      </c>
      <c r="B49" s="1" t="s">
        <v>86</v>
      </c>
      <c r="C49" s="7" t="s">
        <v>401</v>
      </c>
      <c r="D49" s="7" t="s">
        <v>402</v>
      </c>
      <c r="E49" s="14" t="s">
        <v>1211</v>
      </c>
      <c r="F49" s="1">
        <v>0</v>
      </c>
      <c r="G49" s="2">
        <v>1</v>
      </c>
      <c r="H49" s="2">
        <v>1</v>
      </c>
      <c r="I49" s="2">
        <v>1</v>
      </c>
      <c r="J49" s="2">
        <v>0</v>
      </c>
      <c r="K49" s="2">
        <v>1</v>
      </c>
      <c r="L49" s="2">
        <v>1</v>
      </c>
      <c r="M49" s="2">
        <v>0</v>
      </c>
      <c r="N49" s="1">
        <v>0</v>
      </c>
      <c r="O49" s="1">
        <v>0</v>
      </c>
    </row>
    <row r="50" spans="1:15" ht="15.75" x14ac:dyDescent="0.25">
      <c r="A50" s="1"/>
      <c r="B50" s="1"/>
      <c r="C50" s="7"/>
      <c r="D50" s="7"/>
      <c r="E50" s="33" t="s">
        <v>1342</v>
      </c>
      <c r="F50" s="28">
        <f>SUM(F44:F49)*100/6</f>
        <v>0</v>
      </c>
      <c r="G50" s="28">
        <f t="shared" ref="G50:O50" si="5">SUM(G44:G49)*100/6</f>
        <v>100</v>
      </c>
      <c r="H50" s="28">
        <f t="shared" si="5"/>
        <v>100</v>
      </c>
      <c r="I50" s="28">
        <f t="shared" si="5"/>
        <v>100</v>
      </c>
      <c r="J50" s="28">
        <f t="shared" si="5"/>
        <v>66.666666666666671</v>
      </c>
      <c r="K50" s="28">
        <f t="shared" si="5"/>
        <v>100</v>
      </c>
      <c r="L50" s="28">
        <f t="shared" si="5"/>
        <v>100</v>
      </c>
      <c r="M50" s="28">
        <f t="shared" si="5"/>
        <v>50</v>
      </c>
      <c r="N50" s="28">
        <f t="shared" si="5"/>
        <v>50</v>
      </c>
      <c r="O50" s="28">
        <f t="shared" si="5"/>
        <v>66.666666666666671</v>
      </c>
    </row>
    <row r="52" spans="1:15" x14ac:dyDescent="0.25">
      <c r="A52" s="1">
        <v>7</v>
      </c>
      <c r="B52" s="1" t="s">
        <v>93</v>
      </c>
      <c r="C52" s="7" t="s">
        <v>403</v>
      </c>
      <c r="D52" s="7" t="s">
        <v>404</v>
      </c>
      <c r="E52" s="14" t="s">
        <v>102</v>
      </c>
      <c r="F52" s="1">
        <v>0</v>
      </c>
      <c r="G52" s="2">
        <v>1</v>
      </c>
      <c r="H52" s="2">
        <v>1</v>
      </c>
      <c r="I52" s="2">
        <v>1</v>
      </c>
      <c r="J52" s="2">
        <v>0</v>
      </c>
      <c r="K52" s="2">
        <v>1</v>
      </c>
      <c r="L52" s="2">
        <v>1</v>
      </c>
      <c r="M52" s="2">
        <v>0</v>
      </c>
      <c r="N52" s="1">
        <v>0</v>
      </c>
      <c r="O52" s="1">
        <v>0</v>
      </c>
    </row>
    <row r="53" spans="1:15" x14ac:dyDescent="0.25">
      <c r="A53" s="1">
        <v>7</v>
      </c>
      <c r="B53" s="1" t="s">
        <v>93</v>
      </c>
      <c r="C53" s="7" t="s">
        <v>405</v>
      </c>
      <c r="D53" s="7" t="s">
        <v>406</v>
      </c>
      <c r="E53" s="14" t="s">
        <v>103</v>
      </c>
      <c r="F53" s="1">
        <v>0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1">
        <v>0</v>
      </c>
      <c r="O53" s="1">
        <v>0</v>
      </c>
    </row>
    <row r="54" spans="1:15" x14ac:dyDescent="0.25">
      <c r="A54" s="1">
        <v>7</v>
      </c>
      <c r="B54" s="1" t="s">
        <v>93</v>
      </c>
      <c r="C54" s="7" t="s">
        <v>407</v>
      </c>
      <c r="D54" s="7" t="s">
        <v>408</v>
      </c>
      <c r="E54" s="14" t="s">
        <v>87</v>
      </c>
      <c r="F54" s="1">
        <v>0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1">
        <v>0</v>
      </c>
      <c r="O54" s="1">
        <v>0</v>
      </c>
    </row>
    <row r="55" spans="1:15" x14ac:dyDescent="0.25">
      <c r="A55" s="1">
        <v>7</v>
      </c>
      <c r="B55" s="1" t="s">
        <v>93</v>
      </c>
      <c r="C55" s="7" t="s">
        <v>409</v>
      </c>
      <c r="D55" s="7" t="s">
        <v>410</v>
      </c>
      <c r="E55" s="14" t="s">
        <v>88</v>
      </c>
      <c r="F55" s="1">
        <v>0</v>
      </c>
      <c r="G55" s="1">
        <v>1</v>
      </c>
      <c r="H55" s="1">
        <v>1</v>
      </c>
      <c r="I55" s="1">
        <v>1</v>
      </c>
      <c r="J55" s="1">
        <v>0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</row>
    <row r="56" spans="1:15" x14ac:dyDescent="0.25">
      <c r="A56" s="1">
        <v>7</v>
      </c>
      <c r="B56" s="1" t="s">
        <v>94</v>
      </c>
      <c r="C56" s="7" t="s">
        <v>411</v>
      </c>
      <c r="D56" s="7" t="s">
        <v>412</v>
      </c>
      <c r="E56" s="14" t="s">
        <v>1014</v>
      </c>
      <c r="F56" s="1">
        <v>0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0</v>
      </c>
      <c r="N56" s="1">
        <v>0</v>
      </c>
      <c r="O56" s="1">
        <v>0</v>
      </c>
    </row>
    <row r="57" spans="1:15" x14ac:dyDescent="0.25">
      <c r="A57" s="1">
        <v>7</v>
      </c>
      <c r="B57" s="1" t="s">
        <v>94</v>
      </c>
      <c r="C57" s="7" t="s">
        <v>413</v>
      </c>
      <c r="D57" s="7" t="s">
        <v>414</v>
      </c>
      <c r="E57" s="14" t="s">
        <v>1015</v>
      </c>
      <c r="F57" s="1">
        <v>0</v>
      </c>
      <c r="G57" s="2">
        <v>1</v>
      </c>
      <c r="H57" s="2">
        <v>0</v>
      </c>
      <c r="I57" s="2">
        <v>1</v>
      </c>
      <c r="J57" s="2">
        <v>1</v>
      </c>
      <c r="K57" s="2">
        <v>1</v>
      </c>
      <c r="L57" s="2">
        <v>1</v>
      </c>
      <c r="M57" s="2">
        <v>0</v>
      </c>
      <c r="N57" s="1">
        <v>0</v>
      </c>
      <c r="O57" s="1">
        <v>0</v>
      </c>
    </row>
    <row r="58" spans="1:15" x14ac:dyDescent="0.25">
      <c r="A58" s="1">
        <v>7</v>
      </c>
      <c r="B58" s="1" t="s">
        <v>94</v>
      </c>
      <c r="C58" s="7" t="s">
        <v>415</v>
      </c>
      <c r="D58" s="7" t="s">
        <v>416</v>
      </c>
      <c r="E58" s="14" t="s">
        <v>1016</v>
      </c>
      <c r="F58" s="1">
        <v>0</v>
      </c>
      <c r="G58" s="2">
        <v>1</v>
      </c>
      <c r="H58" s="2">
        <v>1</v>
      </c>
      <c r="I58" s="2">
        <v>1</v>
      </c>
      <c r="J58" s="2">
        <v>0</v>
      </c>
      <c r="K58" s="2">
        <v>1</v>
      </c>
      <c r="L58" s="2">
        <v>1</v>
      </c>
      <c r="M58" s="2">
        <v>0</v>
      </c>
      <c r="N58" s="1">
        <v>0</v>
      </c>
      <c r="O58" s="1">
        <v>0</v>
      </c>
    </row>
    <row r="59" spans="1:15" x14ac:dyDescent="0.25">
      <c r="A59" s="1">
        <v>7</v>
      </c>
      <c r="B59" s="1" t="s">
        <v>94</v>
      </c>
      <c r="C59" s="7" t="s">
        <v>417</v>
      </c>
      <c r="D59" s="7" t="s">
        <v>418</v>
      </c>
      <c r="E59" s="14" t="s">
        <v>1017</v>
      </c>
      <c r="F59" s="1">
        <v>0</v>
      </c>
      <c r="G59" s="2">
        <v>1</v>
      </c>
      <c r="H59" s="2">
        <v>1</v>
      </c>
      <c r="I59" s="2">
        <v>1</v>
      </c>
      <c r="J59" s="2">
        <v>0</v>
      </c>
      <c r="K59" s="2">
        <v>1</v>
      </c>
      <c r="L59" s="2">
        <v>1</v>
      </c>
      <c r="M59" s="2">
        <v>0</v>
      </c>
      <c r="N59" s="1">
        <v>0</v>
      </c>
      <c r="O59" s="1">
        <v>0</v>
      </c>
    </row>
    <row r="60" spans="1:15" x14ac:dyDescent="0.25">
      <c r="A60" s="1">
        <v>7</v>
      </c>
      <c r="B60" s="1" t="s">
        <v>94</v>
      </c>
      <c r="C60" s="7" t="s">
        <v>419</v>
      </c>
      <c r="D60" s="7" t="s">
        <v>420</v>
      </c>
      <c r="E60" s="14" t="s">
        <v>1018</v>
      </c>
      <c r="F60" s="1">
        <v>0</v>
      </c>
      <c r="G60" s="2">
        <v>1</v>
      </c>
      <c r="H60" s="2">
        <v>1</v>
      </c>
      <c r="I60" s="2">
        <v>1</v>
      </c>
      <c r="J60" s="2">
        <v>0</v>
      </c>
      <c r="K60" s="2">
        <v>1</v>
      </c>
      <c r="L60" s="2">
        <v>1</v>
      </c>
      <c r="M60" s="2">
        <v>0</v>
      </c>
      <c r="N60" s="1">
        <v>0</v>
      </c>
      <c r="O60" s="1">
        <v>0</v>
      </c>
    </row>
    <row r="61" spans="1:15" ht="15.75" x14ac:dyDescent="0.25">
      <c r="A61" s="1"/>
      <c r="B61" s="1"/>
      <c r="C61" s="7"/>
      <c r="D61" s="7"/>
      <c r="E61" s="33" t="s">
        <v>1342</v>
      </c>
      <c r="F61" s="28">
        <f>SUM(F52:F60)*100/9</f>
        <v>0</v>
      </c>
      <c r="G61" s="28">
        <f t="shared" ref="G61:O61" si="6">SUM(G52:G60)*100/9</f>
        <v>100</v>
      </c>
      <c r="H61" s="28">
        <f t="shared" si="6"/>
        <v>88.888888888888886</v>
      </c>
      <c r="I61" s="28">
        <f t="shared" si="6"/>
        <v>100</v>
      </c>
      <c r="J61" s="28">
        <f t="shared" si="6"/>
        <v>44.444444444444443</v>
      </c>
      <c r="K61" s="28">
        <f t="shared" si="6"/>
        <v>100</v>
      </c>
      <c r="L61" s="28">
        <f t="shared" si="6"/>
        <v>100</v>
      </c>
      <c r="M61" s="28">
        <f t="shared" si="6"/>
        <v>22.222222222222221</v>
      </c>
      <c r="N61" s="28">
        <f t="shared" si="6"/>
        <v>0</v>
      </c>
      <c r="O61" s="28">
        <f t="shared" si="6"/>
        <v>0</v>
      </c>
    </row>
    <row r="63" spans="1:15" x14ac:dyDescent="0.25">
      <c r="A63" s="1">
        <v>8</v>
      </c>
      <c r="B63" s="1" t="s">
        <v>104</v>
      </c>
      <c r="C63" s="7" t="s">
        <v>421</v>
      </c>
      <c r="D63" s="7" t="s">
        <v>422</v>
      </c>
      <c r="E63" s="14" t="s">
        <v>1212</v>
      </c>
      <c r="F63" s="1">
        <v>0</v>
      </c>
      <c r="G63" s="2">
        <v>1</v>
      </c>
      <c r="H63" s="2">
        <v>1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1">
        <v>0</v>
      </c>
      <c r="O63" s="1">
        <v>0</v>
      </c>
    </row>
    <row r="64" spans="1:15" x14ac:dyDescent="0.25">
      <c r="A64" s="1">
        <v>8</v>
      </c>
      <c r="B64" s="1" t="s">
        <v>104</v>
      </c>
      <c r="C64" s="7" t="s">
        <v>423</v>
      </c>
      <c r="D64" s="7" t="s">
        <v>424</v>
      </c>
      <c r="E64" s="14" t="s">
        <v>1213</v>
      </c>
      <c r="F64" s="1">
        <v>0</v>
      </c>
      <c r="G64" s="2">
        <v>1</v>
      </c>
      <c r="H64" s="2">
        <v>1</v>
      </c>
      <c r="I64" s="2">
        <v>0</v>
      </c>
      <c r="J64" s="2">
        <v>0</v>
      </c>
      <c r="K64" s="2">
        <v>0</v>
      </c>
      <c r="L64" s="2">
        <v>1</v>
      </c>
      <c r="M64" s="2">
        <v>0</v>
      </c>
      <c r="N64" s="1">
        <v>0</v>
      </c>
      <c r="O64" s="1">
        <v>0</v>
      </c>
    </row>
    <row r="65" spans="1:15" x14ac:dyDescent="0.25">
      <c r="A65" s="1">
        <v>8</v>
      </c>
      <c r="B65" s="1" t="s">
        <v>104</v>
      </c>
      <c r="C65" s="7" t="s">
        <v>425</v>
      </c>
      <c r="D65" s="7" t="s">
        <v>426</v>
      </c>
      <c r="E65" s="14" t="s">
        <v>1214</v>
      </c>
      <c r="F65" s="1">
        <v>0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1">
        <v>1</v>
      </c>
      <c r="M65" s="1">
        <v>0</v>
      </c>
      <c r="N65" s="1">
        <v>0</v>
      </c>
      <c r="O65" s="1">
        <v>0</v>
      </c>
    </row>
    <row r="66" spans="1:15" x14ac:dyDescent="0.25">
      <c r="A66" s="1">
        <v>8</v>
      </c>
      <c r="B66" s="1" t="s">
        <v>104</v>
      </c>
      <c r="C66" s="7" t="s">
        <v>427</v>
      </c>
      <c r="D66" s="7" t="s">
        <v>428</v>
      </c>
      <c r="E66" s="14" t="s">
        <v>1215</v>
      </c>
      <c r="F66" s="1">
        <v>0</v>
      </c>
      <c r="G66" s="1">
        <v>1</v>
      </c>
      <c r="H66" s="1">
        <v>1</v>
      </c>
      <c r="I66" s="1">
        <v>1</v>
      </c>
      <c r="J66" s="1">
        <v>0</v>
      </c>
      <c r="K66" s="1">
        <v>1</v>
      </c>
      <c r="L66" s="2">
        <v>1</v>
      </c>
      <c r="M66" s="2">
        <v>0</v>
      </c>
      <c r="N66" s="1">
        <v>0</v>
      </c>
      <c r="O66" s="1">
        <v>0</v>
      </c>
    </row>
    <row r="67" spans="1:15" x14ac:dyDescent="0.25">
      <c r="A67" s="1">
        <v>8</v>
      </c>
      <c r="B67" s="1" t="s">
        <v>104</v>
      </c>
      <c r="C67" s="7" t="s">
        <v>429</v>
      </c>
      <c r="D67" s="7" t="s">
        <v>430</v>
      </c>
      <c r="E67" s="14" t="s">
        <v>1216</v>
      </c>
      <c r="F67" s="1">
        <v>0</v>
      </c>
      <c r="G67" s="1">
        <v>1</v>
      </c>
      <c r="H67" s="1">
        <v>1</v>
      </c>
      <c r="I67" s="1">
        <v>1</v>
      </c>
      <c r="J67" s="1">
        <v>0</v>
      </c>
      <c r="K67" s="1">
        <v>0</v>
      </c>
      <c r="L67" s="2">
        <v>1</v>
      </c>
      <c r="M67" s="2">
        <v>0</v>
      </c>
      <c r="N67" s="1">
        <v>0</v>
      </c>
      <c r="O67" s="1">
        <v>0</v>
      </c>
    </row>
    <row r="68" spans="1:15" x14ac:dyDescent="0.25">
      <c r="A68" s="1">
        <v>8</v>
      </c>
      <c r="B68" s="1" t="s">
        <v>104</v>
      </c>
      <c r="C68" s="7" t="s">
        <v>431</v>
      </c>
      <c r="D68" s="7" t="s">
        <v>432</v>
      </c>
      <c r="E68" s="14" t="s">
        <v>1217</v>
      </c>
      <c r="F68" s="1">
        <v>0</v>
      </c>
      <c r="G68" s="2">
        <v>1</v>
      </c>
      <c r="H68" s="2">
        <v>1</v>
      </c>
      <c r="I68" s="2">
        <v>1</v>
      </c>
      <c r="J68" s="2">
        <v>0</v>
      </c>
      <c r="K68" s="2">
        <v>0</v>
      </c>
      <c r="L68" s="2">
        <v>1</v>
      </c>
      <c r="M68" s="2">
        <v>0</v>
      </c>
      <c r="N68" s="1">
        <v>0</v>
      </c>
      <c r="O68" s="1">
        <v>0</v>
      </c>
    </row>
    <row r="69" spans="1:15" x14ac:dyDescent="0.25">
      <c r="A69" s="1">
        <v>8</v>
      </c>
      <c r="B69" s="1" t="s">
        <v>104</v>
      </c>
      <c r="C69" s="7" t="s">
        <v>433</v>
      </c>
      <c r="D69" s="7" t="s">
        <v>434</v>
      </c>
      <c r="E69" s="14" t="s">
        <v>1218</v>
      </c>
      <c r="F69" s="1">
        <v>0</v>
      </c>
      <c r="G69" s="2">
        <v>1</v>
      </c>
      <c r="H69" s="2">
        <v>1</v>
      </c>
      <c r="I69" s="2">
        <v>0</v>
      </c>
      <c r="J69" s="2">
        <v>1</v>
      </c>
      <c r="K69" s="2">
        <v>1</v>
      </c>
      <c r="L69" s="2">
        <v>1</v>
      </c>
      <c r="M69" s="2">
        <v>0</v>
      </c>
      <c r="N69" s="1">
        <v>0</v>
      </c>
      <c r="O69" s="1">
        <v>0</v>
      </c>
    </row>
    <row r="70" spans="1:15" x14ac:dyDescent="0.25">
      <c r="A70" s="1">
        <v>8</v>
      </c>
      <c r="B70" s="1" t="s">
        <v>104</v>
      </c>
      <c r="C70" s="7" t="s">
        <v>435</v>
      </c>
      <c r="D70" s="7" t="s">
        <v>436</v>
      </c>
      <c r="E70" s="14" t="s">
        <v>1219</v>
      </c>
      <c r="F70" s="1">
        <v>0</v>
      </c>
      <c r="G70" s="2">
        <v>1</v>
      </c>
      <c r="H70" s="2">
        <v>1</v>
      </c>
      <c r="I70" s="2">
        <v>1</v>
      </c>
      <c r="J70" s="2">
        <v>0</v>
      </c>
      <c r="K70" s="2">
        <v>1</v>
      </c>
      <c r="L70" s="2">
        <v>1</v>
      </c>
      <c r="M70" s="2">
        <v>0</v>
      </c>
      <c r="N70" s="1">
        <v>0</v>
      </c>
      <c r="O70" s="1">
        <v>0</v>
      </c>
    </row>
    <row r="71" spans="1:15" x14ac:dyDescent="0.25">
      <c r="A71" s="1">
        <v>8</v>
      </c>
      <c r="B71" s="1" t="s">
        <v>104</v>
      </c>
      <c r="C71" s="7" t="s">
        <v>437</v>
      </c>
      <c r="D71" s="7" t="s">
        <v>438</v>
      </c>
      <c r="E71" s="14" t="s">
        <v>1220</v>
      </c>
      <c r="F71" s="1">
        <v>0</v>
      </c>
      <c r="G71" s="2">
        <v>1</v>
      </c>
      <c r="H71" s="2">
        <v>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">
        <v>0</v>
      </c>
      <c r="O71" s="1">
        <v>0</v>
      </c>
    </row>
    <row r="72" spans="1:15" ht="15.75" x14ac:dyDescent="0.25">
      <c r="A72" s="1"/>
      <c r="B72" s="1"/>
      <c r="C72" s="7"/>
      <c r="D72" s="7"/>
      <c r="E72" s="33" t="s">
        <v>1342</v>
      </c>
      <c r="F72" s="28">
        <f>SUM(F63:F71)*100/9</f>
        <v>0</v>
      </c>
      <c r="G72" s="28">
        <f t="shared" ref="G72:O72" si="7">SUM(G63:G71)*100/9</f>
        <v>100</v>
      </c>
      <c r="H72" s="28">
        <f t="shared" si="7"/>
        <v>100</v>
      </c>
      <c r="I72" s="28">
        <f t="shared" si="7"/>
        <v>44.444444444444443</v>
      </c>
      <c r="J72" s="28">
        <f t="shared" si="7"/>
        <v>22.222222222222221</v>
      </c>
      <c r="K72" s="28">
        <f t="shared" si="7"/>
        <v>33.333333333333336</v>
      </c>
      <c r="L72" s="28">
        <f t="shared" si="7"/>
        <v>88.888888888888886</v>
      </c>
      <c r="M72" s="28">
        <f t="shared" si="7"/>
        <v>0</v>
      </c>
      <c r="N72" s="28">
        <f t="shared" si="7"/>
        <v>0</v>
      </c>
      <c r="O72" s="28">
        <f t="shared" si="7"/>
        <v>0</v>
      </c>
    </row>
    <row r="74" spans="1:15" x14ac:dyDescent="0.25">
      <c r="A74" s="1">
        <v>9</v>
      </c>
      <c r="B74" s="1" t="s">
        <v>114</v>
      </c>
      <c r="C74" s="7" t="s">
        <v>123</v>
      </c>
      <c r="D74" s="7" t="s">
        <v>124</v>
      </c>
      <c r="E74" s="1" t="s">
        <v>1176</v>
      </c>
      <c r="F74" s="1">
        <v>0</v>
      </c>
      <c r="G74" s="2">
        <v>1</v>
      </c>
      <c r="H74" s="2">
        <v>1</v>
      </c>
      <c r="I74" s="2">
        <v>0</v>
      </c>
      <c r="J74" s="2">
        <v>1</v>
      </c>
      <c r="K74" s="2">
        <v>1</v>
      </c>
      <c r="L74" s="2">
        <v>1</v>
      </c>
      <c r="M74" s="2">
        <v>0</v>
      </c>
      <c r="N74" s="1">
        <v>1</v>
      </c>
      <c r="O74" s="1">
        <v>0</v>
      </c>
    </row>
    <row r="75" spans="1:15" x14ac:dyDescent="0.25">
      <c r="A75" s="1">
        <v>9</v>
      </c>
      <c r="B75" s="1" t="s">
        <v>114</v>
      </c>
      <c r="C75" s="7" t="s">
        <v>125</v>
      </c>
      <c r="D75" s="7" t="s">
        <v>126</v>
      </c>
      <c r="E75" s="1" t="s">
        <v>1177</v>
      </c>
      <c r="F75" s="1">
        <v>0</v>
      </c>
      <c r="G75" s="2">
        <v>1</v>
      </c>
      <c r="H75" s="2">
        <v>0</v>
      </c>
      <c r="I75" s="2">
        <v>1</v>
      </c>
      <c r="J75" s="2">
        <v>1</v>
      </c>
      <c r="K75" s="2">
        <v>0</v>
      </c>
      <c r="L75" s="2">
        <v>1</v>
      </c>
      <c r="M75" s="2">
        <v>0</v>
      </c>
      <c r="N75" s="1">
        <v>0</v>
      </c>
      <c r="O75" s="1">
        <v>0</v>
      </c>
    </row>
    <row r="76" spans="1:15" x14ac:dyDescent="0.25">
      <c r="A76" s="1">
        <v>9</v>
      </c>
      <c r="B76" s="1" t="s">
        <v>114</v>
      </c>
      <c r="C76" s="7" t="s">
        <v>127</v>
      </c>
      <c r="D76" s="7" t="s">
        <v>128</v>
      </c>
      <c r="E76" s="1" t="s">
        <v>457</v>
      </c>
      <c r="F76" s="1">
        <v>0</v>
      </c>
      <c r="G76" s="2">
        <v>1</v>
      </c>
      <c r="H76" s="2">
        <v>1</v>
      </c>
      <c r="I76" s="2">
        <v>1</v>
      </c>
      <c r="J76" s="2">
        <v>0</v>
      </c>
      <c r="K76" s="2">
        <v>0</v>
      </c>
      <c r="L76" s="2">
        <v>1</v>
      </c>
      <c r="M76" s="2">
        <v>0</v>
      </c>
      <c r="N76" s="1">
        <v>0</v>
      </c>
      <c r="O76" s="1">
        <v>0</v>
      </c>
    </row>
    <row r="77" spans="1:15" x14ac:dyDescent="0.25">
      <c r="A77" s="1">
        <v>9</v>
      </c>
      <c r="B77" s="1" t="s">
        <v>114</v>
      </c>
      <c r="C77" s="7" t="s">
        <v>129</v>
      </c>
      <c r="D77" s="7" t="s">
        <v>130</v>
      </c>
      <c r="E77" s="1" t="s">
        <v>458</v>
      </c>
      <c r="F77" s="1">
        <v>0</v>
      </c>
      <c r="G77" s="1">
        <v>1</v>
      </c>
      <c r="H77" s="1">
        <v>1</v>
      </c>
      <c r="I77" s="1">
        <v>1</v>
      </c>
      <c r="J77" s="1">
        <v>0</v>
      </c>
      <c r="K77" s="1">
        <v>1</v>
      </c>
      <c r="L77" s="1">
        <v>1</v>
      </c>
      <c r="M77" s="1">
        <v>0</v>
      </c>
      <c r="N77" s="1">
        <v>1</v>
      </c>
      <c r="O77" s="1">
        <v>0</v>
      </c>
    </row>
    <row r="78" spans="1:15" x14ac:dyDescent="0.25">
      <c r="A78" s="1">
        <v>9</v>
      </c>
      <c r="B78" s="1" t="s">
        <v>114</v>
      </c>
      <c r="C78" s="7" t="s">
        <v>131</v>
      </c>
      <c r="D78" s="7" t="s">
        <v>132</v>
      </c>
      <c r="E78" s="1" t="s">
        <v>459</v>
      </c>
      <c r="F78" s="1">
        <v>0</v>
      </c>
      <c r="G78" s="1">
        <v>1</v>
      </c>
      <c r="H78" s="1">
        <v>1</v>
      </c>
      <c r="I78" s="1">
        <v>0</v>
      </c>
      <c r="J78" s="1">
        <v>0</v>
      </c>
      <c r="K78" s="1">
        <v>1</v>
      </c>
      <c r="L78" s="2">
        <v>1</v>
      </c>
      <c r="M78" s="2">
        <v>0</v>
      </c>
      <c r="N78" s="1">
        <v>1</v>
      </c>
      <c r="O78" s="1">
        <v>0</v>
      </c>
    </row>
    <row r="79" spans="1:15" x14ac:dyDescent="0.25">
      <c r="A79" s="1">
        <v>9</v>
      </c>
      <c r="B79" s="1" t="s">
        <v>114</v>
      </c>
      <c r="C79" s="7" t="s">
        <v>133</v>
      </c>
      <c r="D79" s="7" t="s">
        <v>134</v>
      </c>
      <c r="E79" s="1" t="s">
        <v>460</v>
      </c>
      <c r="F79" s="1">
        <v>0</v>
      </c>
      <c r="G79" s="1">
        <v>1</v>
      </c>
      <c r="H79" s="1">
        <v>1</v>
      </c>
      <c r="I79" s="1">
        <v>1</v>
      </c>
      <c r="J79" s="1">
        <v>0</v>
      </c>
      <c r="K79" s="1">
        <v>1</v>
      </c>
      <c r="L79" s="2">
        <v>1</v>
      </c>
      <c r="M79" s="2">
        <v>0</v>
      </c>
      <c r="N79" s="1">
        <v>0</v>
      </c>
      <c r="O79" s="1">
        <v>0</v>
      </c>
    </row>
    <row r="80" spans="1:15" x14ac:dyDescent="0.25">
      <c r="A80" s="1">
        <v>9</v>
      </c>
      <c r="B80" s="1" t="s">
        <v>114</v>
      </c>
      <c r="C80" s="7" t="s">
        <v>135</v>
      </c>
      <c r="D80" s="7" t="s">
        <v>136</v>
      </c>
      <c r="E80" s="1" t="s">
        <v>461</v>
      </c>
      <c r="F80" s="1">
        <v>0</v>
      </c>
      <c r="G80" s="1">
        <v>1</v>
      </c>
      <c r="H80" s="1">
        <v>1</v>
      </c>
      <c r="I80" s="1">
        <v>0</v>
      </c>
      <c r="J80" s="1">
        <v>0</v>
      </c>
      <c r="K80" s="1">
        <v>1</v>
      </c>
      <c r="L80" s="2">
        <v>0</v>
      </c>
      <c r="M80" s="2">
        <v>0</v>
      </c>
      <c r="N80" s="1">
        <v>0</v>
      </c>
      <c r="O80" s="1">
        <v>0</v>
      </c>
    </row>
    <row r="81" spans="1:15" x14ac:dyDescent="0.25">
      <c r="A81" s="1">
        <v>9</v>
      </c>
      <c r="B81" s="1" t="s">
        <v>114</v>
      </c>
      <c r="C81" s="7" t="s">
        <v>137</v>
      </c>
      <c r="D81" s="7" t="s">
        <v>138</v>
      </c>
      <c r="E81" s="1" t="s">
        <v>462</v>
      </c>
      <c r="F81" s="1">
        <v>0</v>
      </c>
      <c r="G81" s="2">
        <v>1</v>
      </c>
      <c r="H81" s="2">
        <v>1</v>
      </c>
      <c r="I81" s="2">
        <v>1</v>
      </c>
      <c r="J81" s="2">
        <v>0</v>
      </c>
      <c r="K81" s="2">
        <v>1</v>
      </c>
      <c r="L81" s="2">
        <v>1</v>
      </c>
      <c r="M81" s="2">
        <v>0</v>
      </c>
      <c r="N81" s="1">
        <v>0</v>
      </c>
      <c r="O81" s="1">
        <v>0</v>
      </c>
    </row>
    <row r="82" spans="1:15" ht="15.75" x14ac:dyDescent="0.25">
      <c r="A82" s="1"/>
      <c r="B82" s="1"/>
      <c r="C82" s="7"/>
      <c r="D82" s="7"/>
      <c r="E82" s="33" t="s">
        <v>1342</v>
      </c>
      <c r="F82" s="28">
        <f>SUM(F74:F81)*100/8</f>
        <v>0</v>
      </c>
      <c r="G82" s="28">
        <f t="shared" ref="G82:O82" si="8">SUM(G74:G81)*100/8</f>
        <v>100</v>
      </c>
      <c r="H82" s="28">
        <f t="shared" si="8"/>
        <v>87.5</v>
      </c>
      <c r="I82" s="28">
        <f t="shared" si="8"/>
        <v>62.5</v>
      </c>
      <c r="J82" s="28">
        <f t="shared" si="8"/>
        <v>25</v>
      </c>
      <c r="K82" s="28">
        <f t="shared" si="8"/>
        <v>75</v>
      </c>
      <c r="L82" s="28">
        <f t="shared" si="8"/>
        <v>87.5</v>
      </c>
      <c r="M82" s="28">
        <f t="shared" si="8"/>
        <v>0</v>
      </c>
      <c r="N82" s="28">
        <f t="shared" si="8"/>
        <v>37.5</v>
      </c>
      <c r="O82" s="28">
        <f t="shared" si="8"/>
        <v>0</v>
      </c>
    </row>
    <row r="84" spans="1:15" x14ac:dyDescent="0.25">
      <c r="A84" s="1">
        <v>10</v>
      </c>
      <c r="B84" s="1" t="s">
        <v>139</v>
      </c>
      <c r="C84" s="7" t="s">
        <v>150</v>
      </c>
      <c r="D84" s="7" t="s">
        <v>151</v>
      </c>
      <c r="E84" s="1" t="s">
        <v>464</v>
      </c>
      <c r="F84" s="1">
        <v>0</v>
      </c>
      <c r="G84" s="2">
        <v>1</v>
      </c>
      <c r="H84" s="2">
        <v>1</v>
      </c>
      <c r="I84" s="2">
        <v>1</v>
      </c>
      <c r="J84" s="2">
        <v>0</v>
      </c>
      <c r="K84" s="2">
        <v>1</v>
      </c>
      <c r="L84" s="2">
        <v>1</v>
      </c>
      <c r="M84" s="2">
        <v>0</v>
      </c>
      <c r="N84" s="1">
        <v>0</v>
      </c>
      <c r="O84" s="1">
        <v>0</v>
      </c>
    </row>
    <row r="85" spans="1:15" x14ac:dyDescent="0.25">
      <c r="A85" s="1">
        <v>10</v>
      </c>
      <c r="B85" s="1" t="s">
        <v>139</v>
      </c>
      <c r="C85" s="7" t="s">
        <v>152</v>
      </c>
      <c r="D85" s="7" t="s">
        <v>153</v>
      </c>
      <c r="E85" s="1" t="s">
        <v>465</v>
      </c>
      <c r="F85" s="1">
        <v>0</v>
      </c>
      <c r="G85" s="2">
        <v>1</v>
      </c>
      <c r="H85" s="2">
        <v>1</v>
      </c>
      <c r="I85" s="2">
        <v>1</v>
      </c>
      <c r="J85" s="2">
        <v>1</v>
      </c>
      <c r="K85" s="2">
        <v>0</v>
      </c>
      <c r="L85" s="2">
        <v>1</v>
      </c>
      <c r="M85" s="2">
        <v>0</v>
      </c>
      <c r="N85" s="1">
        <v>1</v>
      </c>
      <c r="O85" s="1">
        <v>0</v>
      </c>
    </row>
    <row r="86" spans="1:15" x14ac:dyDescent="0.25">
      <c r="A86" s="1">
        <v>10</v>
      </c>
      <c r="B86" s="1" t="s">
        <v>139</v>
      </c>
      <c r="C86" s="7" t="s">
        <v>154</v>
      </c>
      <c r="D86" s="7" t="s">
        <v>155</v>
      </c>
      <c r="E86" s="1" t="s">
        <v>466</v>
      </c>
      <c r="F86" s="1">
        <v>0</v>
      </c>
      <c r="G86" s="2">
        <v>1</v>
      </c>
      <c r="H86" s="2">
        <v>0</v>
      </c>
      <c r="I86" s="2">
        <v>1</v>
      </c>
      <c r="J86" s="2">
        <v>1</v>
      </c>
      <c r="K86" s="2">
        <v>1</v>
      </c>
      <c r="L86" s="2">
        <v>1</v>
      </c>
      <c r="M86" s="2">
        <v>0</v>
      </c>
      <c r="N86" s="1">
        <v>1</v>
      </c>
      <c r="O86" s="1">
        <v>0</v>
      </c>
    </row>
    <row r="87" spans="1:15" x14ac:dyDescent="0.25">
      <c r="A87" s="1">
        <v>10</v>
      </c>
      <c r="B87" s="1" t="s">
        <v>139</v>
      </c>
      <c r="C87" s="7" t="s">
        <v>156</v>
      </c>
      <c r="D87" s="7" t="s">
        <v>157</v>
      </c>
      <c r="E87" s="14" t="s">
        <v>1221</v>
      </c>
      <c r="F87" s="1">
        <v>0</v>
      </c>
      <c r="G87" s="2">
        <v>1</v>
      </c>
      <c r="H87" s="2">
        <v>0</v>
      </c>
      <c r="I87" s="2">
        <v>0</v>
      </c>
      <c r="J87" s="2">
        <v>1</v>
      </c>
      <c r="K87" s="2">
        <v>0</v>
      </c>
      <c r="L87" s="2">
        <v>1</v>
      </c>
      <c r="M87" s="2">
        <v>0</v>
      </c>
      <c r="N87" s="1">
        <v>1</v>
      </c>
      <c r="O87" s="1">
        <v>0</v>
      </c>
    </row>
    <row r="88" spans="1:15" x14ac:dyDescent="0.25">
      <c r="A88" s="1">
        <v>10</v>
      </c>
      <c r="B88" s="1" t="s">
        <v>139</v>
      </c>
      <c r="C88" s="7" t="s">
        <v>158</v>
      </c>
      <c r="D88" s="7" t="s">
        <v>159</v>
      </c>
      <c r="E88" s="14" t="s">
        <v>1222</v>
      </c>
      <c r="F88" s="1">
        <v>0</v>
      </c>
      <c r="G88" s="2">
        <v>1</v>
      </c>
      <c r="H88" s="2">
        <v>0</v>
      </c>
      <c r="I88" s="2">
        <v>0</v>
      </c>
      <c r="J88" s="2">
        <v>1</v>
      </c>
      <c r="K88" s="2">
        <v>0</v>
      </c>
      <c r="L88" s="2">
        <v>1</v>
      </c>
      <c r="M88" s="2">
        <v>1</v>
      </c>
      <c r="N88" s="1">
        <v>1</v>
      </c>
      <c r="O88" s="1">
        <v>0</v>
      </c>
    </row>
    <row r="89" spans="1:15" x14ac:dyDescent="0.25">
      <c r="A89" s="1">
        <v>10</v>
      </c>
      <c r="B89" s="1" t="s">
        <v>139</v>
      </c>
      <c r="C89" s="7" t="s">
        <v>160</v>
      </c>
      <c r="D89" s="7" t="s">
        <v>161</v>
      </c>
      <c r="E89" s="14" t="s">
        <v>1223</v>
      </c>
      <c r="F89" s="1">
        <v>0</v>
      </c>
      <c r="G89" s="2">
        <v>1</v>
      </c>
      <c r="H89" s="2">
        <v>0</v>
      </c>
      <c r="I89" s="2">
        <v>0</v>
      </c>
      <c r="J89" s="2">
        <v>1</v>
      </c>
      <c r="K89" s="2">
        <v>0</v>
      </c>
      <c r="L89" s="2">
        <v>1</v>
      </c>
      <c r="M89" s="2">
        <v>1</v>
      </c>
      <c r="N89" s="1">
        <v>1</v>
      </c>
      <c r="O89" s="1">
        <v>0</v>
      </c>
    </row>
    <row r="90" spans="1:15" x14ac:dyDescent="0.25">
      <c r="A90" s="1">
        <v>10</v>
      </c>
      <c r="B90" s="1" t="s">
        <v>139</v>
      </c>
      <c r="C90" s="7" t="s">
        <v>162</v>
      </c>
      <c r="D90" s="7" t="s">
        <v>163</v>
      </c>
      <c r="E90" s="14" t="s">
        <v>1224</v>
      </c>
      <c r="F90" s="1">
        <v>0</v>
      </c>
      <c r="G90" s="2">
        <v>1</v>
      </c>
      <c r="H90" s="2">
        <v>0</v>
      </c>
      <c r="I90" s="2">
        <v>0</v>
      </c>
      <c r="J90" s="2">
        <v>1</v>
      </c>
      <c r="K90" s="2">
        <v>0</v>
      </c>
      <c r="L90" s="2">
        <v>1</v>
      </c>
      <c r="M90" s="2">
        <v>1</v>
      </c>
      <c r="N90" s="1">
        <v>1</v>
      </c>
      <c r="O90" s="1">
        <v>0</v>
      </c>
    </row>
    <row r="91" spans="1:15" x14ac:dyDescent="0.25">
      <c r="A91" s="1">
        <v>10</v>
      </c>
      <c r="B91" s="1" t="s">
        <v>139</v>
      </c>
      <c r="C91" s="7" t="s">
        <v>164</v>
      </c>
      <c r="D91" s="7" t="s">
        <v>165</v>
      </c>
      <c r="E91" s="14" t="s">
        <v>1225</v>
      </c>
      <c r="F91" s="1">
        <v>0</v>
      </c>
      <c r="G91" s="2">
        <v>1</v>
      </c>
      <c r="H91" s="2">
        <v>0</v>
      </c>
      <c r="I91" s="2">
        <v>0</v>
      </c>
      <c r="J91" s="2">
        <v>1</v>
      </c>
      <c r="K91" s="2">
        <v>0</v>
      </c>
      <c r="L91" s="2">
        <v>1</v>
      </c>
      <c r="M91" s="2">
        <v>1</v>
      </c>
      <c r="N91" s="1">
        <v>1</v>
      </c>
      <c r="O91" s="1">
        <v>0</v>
      </c>
    </row>
    <row r="92" spans="1:15" x14ac:dyDescent="0.25">
      <c r="A92" s="1">
        <v>10</v>
      </c>
      <c r="B92" s="1" t="s">
        <v>139</v>
      </c>
      <c r="C92" s="7" t="s">
        <v>166</v>
      </c>
      <c r="D92" s="7" t="s">
        <v>167</v>
      </c>
      <c r="E92" s="14" t="s">
        <v>1226</v>
      </c>
      <c r="F92" s="1">
        <v>0</v>
      </c>
      <c r="G92" s="2">
        <v>1</v>
      </c>
      <c r="H92" s="2">
        <v>0</v>
      </c>
      <c r="I92" s="2">
        <v>1</v>
      </c>
      <c r="J92" s="2">
        <v>1</v>
      </c>
      <c r="K92" s="2">
        <v>0</v>
      </c>
      <c r="L92" s="2">
        <v>0</v>
      </c>
      <c r="M92" s="2">
        <v>1</v>
      </c>
      <c r="N92" s="1">
        <v>1</v>
      </c>
      <c r="O92" s="1">
        <v>0</v>
      </c>
    </row>
    <row r="93" spans="1:15" x14ac:dyDescent="0.25">
      <c r="A93" s="1">
        <v>10</v>
      </c>
      <c r="B93" s="1" t="s">
        <v>139</v>
      </c>
      <c r="C93" s="7" t="s">
        <v>168</v>
      </c>
      <c r="D93" s="7" t="s">
        <v>169</v>
      </c>
      <c r="E93" s="14" t="s">
        <v>1227</v>
      </c>
      <c r="F93" s="1">
        <v>1</v>
      </c>
      <c r="G93" s="2">
        <v>1</v>
      </c>
      <c r="H93" s="2">
        <v>0</v>
      </c>
      <c r="I93" s="2">
        <v>0</v>
      </c>
      <c r="J93" s="2">
        <v>1</v>
      </c>
      <c r="K93" s="2">
        <v>0</v>
      </c>
      <c r="L93" s="2">
        <v>1</v>
      </c>
      <c r="M93" s="2">
        <v>1</v>
      </c>
      <c r="N93" s="1">
        <v>1</v>
      </c>
      <c r="O93" s="1">
        <v>0</v>
      </c>
    </row>
    <row r="94" spans="1:15" ht="15.75" x14ac:dyDescent="0.25">
      <c r="A94" s="1"/>
      <c r="B94" s="1"/>
      <c r="C94" s="7"/>
      <c r="D94" s="7"/>
      <c r="E94" s="33" t="s">
        <v>1342</v>
      </c>
      <c r="F94" s="28">
        <f>SUM(F84:F93)*100/10</f>
        <v>10</v>
      </c>
      <c r="G94" s="28">
        <f t="shared" ref="G94:O94" si="9">SUM(G84:G93)*100/10</f>
        <v>100</v>
      </c>
      <c r="H94" s="28">
        <f t="shared" si="9"/>
        <v>20</v>
      </c>
      <c r="I94" s="28">
        <f t="shared" si="9"/>
        <v>40</v>
      </c>
      <c r="J94" s="28">
        <f t="shared" si="9"/>
        <v>90</v>
      </c>
      <c r="K94" s="28">
        <f t="shared" si="9"/>
        <v>20</v>
      </c>
      <c r="L94" s="28">
        <f t="shared" si="9"/>
        <v>90</v>
      </c>
      <c r="M94" s="28">
        <f t="shared" si="9"/>
        <v>60</v>
      </c>
      <c r="N94" s="28">
        <f t="shared" si="9"/>
        <v>90</v>
      </c>
      <c r="O94" s="28">
        <f t="shared" si="9"/>
        <v>0</v>
      </c>
    </row>
    <row r="96" spans="1:15" x14ac:dyDescent="0.25">
      <c r="A96" s="1">
        <v>11</v>
      </c>
      <c r="B96" s="1" t="s">
        <v>170</v>
      </c>
      <c r="C96" s="7" t="s">
        <v>184</v>
      </c>
      <c r="D96" s="7" t="s">
        <v>185</v>
      </c>
      <c r="E96" s="1" t="s">
        <v>1228</v>
      </c>
      <c r="F96" s="1">
        <v>0</v>
      </c>
      <c r="G96" s="2">
        <v>1</v>
      </c>
      <c r="H96" s="2">
        <v>1</v>
      </c>
      <c r="I96" s="2">
        <v>0</v>
      </c>
      <c r="J96" s="2">
        <v>1</v>
      </c>
      <c r="K96" s="2">
        <v>0</v>
      </c>
      <c r="L96" s="2">
        <v>1</v>
      </c>
      <c r="M96" s="2">
        <v>0</v>
      </c>
      <c r="N96" s="1">
        <v>0</v>
      </c>
      <c r="O96" s="1">
        <v>0</v>
      </c>
    </row>
    <row r="97" spans="1:15" x14ac:dyDescent="0.25">
      <c r="A97" s="1">
        <v>11</v>
      </c>
      <c r="B97" s="1" t="s">
        <v>170</v>
      </c>
      <c r="C97" s="7" t="s">
        <v>187</v>
      </c>
      <c r="D97" s="7" t="s">
        <v>188</v>
      </c>
      <c r="E97" s="1" t="s">
        <v>1229</v>
      </c>
      <c r="F97" s="1">
        <v>0</v>
      </c>
      <c r="G97" s="2">
        <v>1</v>
      </c>
      <c r="H97" s="2">
        <v>1</v>
      </c>
      <c r="I97" s="2">
        <v>0</v>
      </c>
      <c r="J97" s="2">
        <v>1</v>
      </c>
      <c r="K97" s="2">
        <v>0</v>
      </c>
      <c r="L97" s="2">
        <v>1</v>
      </c>
      <c r="M97" s="2">
        <v>0</v>
      </c>
      <c r="N97" s="1">
        <v>0</v>
      </c>
      <c r="O97" s="1">
        <v>0</v>
      </c>
    </row>
    <row r="98" spans="1:15" x14ac:dyDescent="0.25">
      <c r="A98" s="1">
        <v>11</v>
      </c>
      <c r="B98" s="1" t="s">
        <v>170</v>
      </c>
      <c r="C98" s="7" t="s">
        <v>189</v>
      </c>
      <c r="D98" s="7" t="s">
        <v>190</v>
      </c>
      <c r="E98" s="1" t="s">
        <v>1230</v>
      </c>
      <c r="F98" s="1">
        <v>0</v>
      </c>
      <c r="G98" s="2">
        <v>1</v>
      </c>
      <c r="H98" s="2">
        <v>1</v>
      </c>
      <c r="I98" s="2">
        <v>0</v>
      </c>
      <c r="J98" s="2">
        <v>1</v>
      </c>
      <c r="K98" s="2">
        <v>1</v>
      </c>
      <c r="L98" s="2">
        <v>1</v>
      </c>
      <c r="M98" s="2">
        <v>0</v>
      </c>
      <c r="N98" s="1">
        <v>0</v>
      </c>
      <c r="O98" s="1">
        <v>0</v>
      </c>
    </row>
    <row r="99" spans="1:15" x14ac:dyDescent="0.25">
      <c r="A99" s="1">
        <v>11</v>
      </c>
      <c r="B99" s="1" t="s">
        <v>170</v>
      </c>
      <c r="C99" s="7" t="s">
        <v>192</v>
      </c>
      <c r="D99" s="7" t="s">
        <v>193</v>
      </c>
      <c r="E99" s="1" t="s">
        <v>1231</v>
      </c>
      <c r="F99" s="1">
        <v>1</v>
      </c>
      <c r="G99" s="2">
        <v>1</v>
      </c>
      <c r="H99" s="2">
        <v>1</v>
      </c>
      <c r="I99" s="2">
        <v>1</v>
      </c>
      <c r="J99" s="2">
        <v>1</v>
      </c>
      <c r="K99" s="2">
        <v>1</v>
      </c>
      <c r="L99" s="2">
        <v>1</v>
      </c>
      <c r="M99" s="2">
        <v>0</v>
      </c>
      <c r="N99" s="1">
        <v>0</v>
      </c>
      <c r="O99" s="1">
        <v>0</v>
      </c>
    </row>
    <row r="100" spans="1:15" x14ac:dyDescent="0.25">
      <c r="A100" s="1">
        <v>11</v>
      </c>
      <c r="B100" s="1" t="s">
        <v>170</v>
      </c>
      <c r="C100" s="7" t="s">
        <v>194</v>
      </c>
      <c r="D100" s="7" t="s">
        <v>195</v>
      </c>
      <c r="E100" s="1" t="s">
        <v>1232</v>
      </c>
      <c r="F100" s="1">
        <v>0</v>
      </c>
      <c r="G100" s="2">
        <v>1</v>
      </c>
      <c r="H100" s="2">
        <v>0</v>
      </c>
      <c r="I100" s="2">
        <v>0</v>
      </c>
      <c r="J100" s="2">
        <v>1</v>
      </c>
      <c r="K100" s="2">
        <v>0</v>
      </c>
      <c r="L100" s="2">
        <v>1</v>
      </c>
      <c r="M100" s="2">
        <v>0</v>
      </c>
      <c r="N100" s="1">
        <v>0</v>
      </c>
      <c r="O100" s="1">
        <v>0</v>
      </c>
    </row>
    <row r="101" spans="1:15" x14ac:dyDescent="0.25">
      <c r="A101" s="1">
        <v>11</v>
      </c>
      <c r="B101" s="1" t="s">
        <v>170</v>
      </c>
      <c r="C101" s="7" t="s">
        <v>197</v>
      </c>
      <c r="D101" s="7" t="s">
        <v>198</v>
      </c>
      <c r="E101" s="1" t="s">
        <v>1233</v>
      </c>
      <c r="F101" s="1">
        <v>0</v>
      </c>
      <c r="G101" s="2">
        <v>1</v>
      </c>
      <c r="H101" s="2">
        <v>1</v>
      </c>
      <c r="I101" s="2">
        <v>0</v>
      </c>
      <c r="J101" s="2">
        <v>1</v>
      </c>
      <c r="K101" s="2">
        <v>1</v>
      </c>
      <c r="L101" s="2">
        <v>1</v>
      </c>
      <c r="M101" s="2">
        <v>1</v>
      </c>
      <c r="N101" s="1">
        <v>0</v>
      </c>
      <c r="O101" s="1">
        <v>0</v>
      </c>
    </row>
    <row r="102" spans="1:15" x14ac:dyDescent="0.25">
      <c r="A102" s="1">
        <v>11</v>
      </c>
      <c r="B102" s="1" t="s">
        <v>170</v>
      </c>
      <c r="C102" s="7" t="s">
        <v>199</v>
      </c>
      <c r="D102" s="7" t="s">
        <v>200</v>
      </c>
      <c r="E102" s="1" t="s">
        <v>1234</v>
      </c>
      <c r="F102" s="1">
        <v>0</v>
      </c>
      <c r="G102" s="2">
        <v>1</v>
      </c>
      <c r="H102" s="2">
        <v>1</v>
      </c>
      <c r="I102" s="2">
        <v>0</v>
      </c>
      <c r="J102" s="2">
        <v>1</v>
      </c>
      <c r="K102" s="2">
        <v>1</v>
      </c>
      <c r="L102" s="2">
        <v>1</v>
      </c>
      <c r="M102" s="2">
        <v>0</v>
      </c>
      <c r="N102" s="1">
        <v>0</v>
      </c>
      <c r="O102" s="1">
        <v>0</v>
      </c>
    </row>
    <row r="103" spans="1:15" x14ac:dyDescent="0.25">
      <c r="A103" s="1">
        <v>11</v>
      </c>
      <c r="B103" s="1" t="s">
        <v>170</v>
      </c>
      <c r="C103" s="7" t="s">
        <v>202</v>
      </c>
      <c r="D103" s="7" t="s">
        <v>203</v>
      </c>
      <c r="E103" s="1" t="s">
        <v>1235</v>
      </c>
      <c r="F103" s="1">
        <v>0</v>
      </c>
      <c r="G103" s="2">
        <v>1</v>
      </c>
      <c r="H103" s="2">
        <v>0</v>
      </c>
      <c r="I103" s="2">
        <v>1</v>
      </c>
      <c r="J103" s="2">
        <v>1</v>
      </c>
      <c r="K103" s="2">
        <v>1</v>
      </c>
      <c r="L103" s="2">
        <v>1</v>
      </c>
      <c r="M103" s="2">
        <v>0</v>
      </c>
      <c r="N103" s="1">
        <v>1</v>
      </c>
      <c r="O103" s="1">
        <v>0</v>
      </c>
    </row>
    <row r="104" spans="1:15" x14ac:dyDescent="0.25">
      <c r="A104" s="1">
        <v>11</v>
      </c>
      <c r="B104" s="1" t="s">
        <v>170</v>
      </c>
      <c r="C104" s="7" t="s">
        <v>204</v>
      </c>
      <c r="D104" s="7" t="s">
        <v>207</v>
      </c>
      <c r="E104" s="1" t="s">
        <v>1236</v>
      </c>
      <c r="F104" s="1">
        <v>0</v>
      </c>
      <c r="G104" s="2">
        <v>1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1</v>
      </c>
      <c r="N104" s="1">
        <v>1</v>
      </c>
      <c r="O104" s="1">
        <v>0</v>
      </c>
    </row>
    <row r="105" spans="1:15" x14ac:dyDescent="0.25">
      <c r="A105" s="1">
        <v>11</v>
      </c>
      <c r="B105" s="1" t="s">
        <v>170</v>
      </c>
      <c r="C105" s="7" t="s">
        <v>205</v>
      </c>
      <c r="D105" s="7" t="s">
        <v>206</v>
      </c>
      <c r="E105" s="1" t="s">
        <v>1237</v>
      </c>
      <c r="F105" s="1">
        <v>0</v>
      </c>
      <c r="G105" s="2">
        <v>1</v>
      </c>
      <c r="H105" s="2">
        <v>1</v>
      </c>
      <c r="I105" s="2">
        <v>0</v>
      </c>
      <c r="J105" s="2">
        <v>1</v>
      </c>
      <c r="K105" s="2">
        <v>0</v>
      </c>
      <c r="L105" s="2">
        <v>1</v>
      </c>
      <c r="M105" s="2">
        <v>1</v>
      </c>
      <c r="N105" s="1">
        <v>1</v>
      </c>
      <c r="O105" s="1">
        <v>0</v>
      </c>
    </row>
    <row r="106" spans="1:15" x14ac:dyDescent="0.25">
      <c r="A106" s="1">
        <v>11</v>
      </c>
      <c r="B106" s="1" t="s">
        <v>170</v>
      </c>
      <c r="C106" s="7" t="s">
        <v>210</v>
      </c>
      <c r="D106" s="7" t="s">
        <v>211</v>
      </c>
      <c r="E106" s="1" t="s">
        <v>1238</v>
      </c>
      <c r="F106" s="1">
        <v>0</v>
      </c>
      <c r="G106" s="2">
        <v>1</v>
      </c>
      <c r="H106" s="2">
        <v>1</v>
      </c>
      <c r="I106" s="2">
        <v>0</v>
      </c>
      <c r="J106" s="2">
        <v>1</v>
      </c>
      <c r="K106" s="2">
        <v>1</v>
      </c>
      <c r="L106" s="2">
        <v>1</v>
      </c>
      <c r="M106" s="2">
        <v>0</v>
      </c>
      <c r="N106" s="1">
        <v>1</v>
      </c>
      <c r="O106" s="1">
        <v>0</v>
      </c>
    </row>
    <row r="107" spans="1:15" x14ac:dyDescent="0.25">
      <c r="A107" s="1">
        <v>11</v>
      </c>
      <c r="B107" s="1" t="s">
        <v>170</v>
      </c>
      <c r="C107" s="7" t="s">
        <v>212</v>
      </c>
      <c r="D107" s="7" t="s">
        <v>213</v>
      </c>
      <c r="E107" s="1" t="s">
        <v>1239</v>
      </c>
      <c r="F107" s="1">
        <v>0</v>
      </c>
      <c r="G107" s="1">
        <v>1</v>
      </c>
      <c r="H107" s="1">
        <v>1</v>
      </c>
      <c r="I107" s="1">
        <v>0</v>
      </c>
      <c r="J107" s="1">
        <v>1</v>
      </c>
      <c r="K107" s="1">
        <v>0</v>
      </c>
      <c r="L107" s="1">
        <v>1</v>
      </c>
      <c r="M107" s="1">
        <v>0</v>
      </c>
      <c r="N107" s="1">
        <v>1</v>
      </c>
      <c r="O107" s="1">
        <v>0</v>
      </c>
    </row>
    <row r="108" spans="1:15" x14ac:dyDescent="0.25">
      <c r="A108" s="1">
        <v>11</v>
      </c>
      <c r="B108" s="1" t="s">
        <v>170</v>
      </c>
      <c r="C108" s="7" t="s">
        <v>214</v>
      </c>
      <c r="D108" s="7" t="s">
        <v>215</v>
      </c>
      <c r="E108" s="1" t="s">
        <v>1240</v>
      </c>
      <c r="F108" s="1">
        <v>0</v>
      </c>
      <c r="G108" s="1">
        <v>1</v>
      </c>
      <c r="H108" s="1">
        <v>1</v>
      </c>
      <c r="I108" s="1">
        <v>0</v>
      </c>
      <c r="J108" s="1">
        <v>1</v>
      </c>
      <c r="K108" s="1">
        <v>0</v>
      </c>
      <c r="L108" s="2">
        <v>1</v>
      </c>
      <c r="M108" s="2">
        <v>0</v>
      </c>
      <c r="N108" s="1">
        <v>0</v>
      </c>
      <c r="O108" s="1">
        <v>0</v>
      </c>
    </row>
    <row r="109" spans="1:15" x14ac:dyDescent="0.25">
      <c r="A109" s="1">
        <v>11</v>
      </c>
      <c r="B109" s="1" t="s">
        <v>170</v>
      </c>
      <c r="C109" s="7" t="s">
        <v>216</v>
      </c>
      <c r="D109" s="7" t="s">
        <v>217</v>
      </c>
      <c r="E109" s="1" t="s">
        <v>1241</v>
      </c>
      <c r="F109" s="1">
        <v>0</v>
      </c>
      <c r="G109" s="1">
        <v>1</v>
      </c>
      <c r="H109" s="1">
        <v>1</v>
      </c>
      <c r="I109" s="1">
        <v>0</v>
      </c>
      <c r="J109" s="1">
        <v>1</v>
      </c>
      <c r="K109" s="1">
        <v>1</v>
      </c>
      <c r="L109" s="2">
        <v>1</v>
      </c>
      <c r="M109" s="2">
        <v>0</v>
      </c>
      <c r="N109" s="1">
        <v>0</v>
      </c>
      <c r="O109" s="1">
        <v>0</v>
      </c>
    </row>
    <row r="110" spans="1:15" x14ac:dyDescent="0.25">
      <c r="A110" s="1">
        <v>11</v>
      </c>
      <c r="B110" s="1" t="s">
        <v>170</v>
      </c>
      <c r="C110" s="7" t="s">
        <v>218</v>
      </c>
      <c r="D110" s="7" t="s">
        <v>219</v>
      </c>
      <c r="E110" s="1" t="s">
        <v>1242</v>
      </c>
      <c r="F110" s="1">
        <v>0</v>
      </c>
      <c r="G110" s="1">
        <v>1</v>
      </c>
      <c r="H110" s="1">
        <v>1</v>
      </c>
      <c r="I110" s="1">
        <v>0</v>
      </c>
      <c r="J110" s="1">
        <v>0</v>
      </c>
      <c r="K110" s="1">
        <v>1</v>
      </c>
      <c r="L110" s="2">
        <v>1</v>
      </c>
      <c r="M110" s="2">
        <v>0</v>
      </c>
      <c r="N110" s="1">
        <v>1</v>
      </c>
      <c r="O110" s="1">
        <v>0</v>
      </c>
    </row>
    <row r="111" spans="1:15" x14ac:dyDescent="0.25">
      <c r="A111" s="1">
        <v>11</v>
      </c>
      <c r="B111" s="1" t="s">
        <v>170</v>
      </c>
      <c r="C111" s="7" t="s">
        <v>220</v>
      </c>
      <c r="D111" s="7" t="s">
        <v>221</v>
      </c>
      <c r="E111" s="1" t="s">
        <v>1243</v>
      </c>
      <c r="F111" s="1">
        <v>0</v>
      </c>
      <c r="G111" s="2">
        <v>1</v>
      </c>
      <c r="H111" s="2">
        <v>1</v>
      </c>
      <c r="I111" s="2">
        <v>0</v>
      </c>
      <c r="J111" s="2">
        <v>0</v>
      </c>
      <c r="K111" s="2">
        <v>1</v>
      </c>
      <c r="L111" s="2">
        <v>1</v>
      </c>
      <c r="M111" s="2">
        <v>0</v>
      </c>
      <c r="N111" s="1">
        <v>1</v>
      </c>
      <c r="O111" s="1">
        <v>0</v>
      </c>
    </row>
    <row r="112" spans="1:15" x14ac:dyDescent="0.25">
      <c r="A112" s="1">
        <v>11</v>
      </c>
      <c r="B112" s="1" t="s">
        <v>170</v>
      </c>
      <c r="C112" s="7" t="s">
        <v>222</v>
      </c>
      <c r="D112" s="7" t="s">
        <v>225</v>
      </c>
      <c r="E112" s="1" t="s">
        <v>1244</v>
      </c>
      <c r="F112" s="1">
        <v>0</v>
      </c>
      <c r="G112" s="2">
        <v>1</v>
      </c>
      <c r="H112" s="2">
        <v>1</v>
      </c>
      <c r="I112" s="2">
        <v>0</v>
      </c>
      <c r="J112" s="2">
        <v>1</v>
      </c>
      <c r="K112" s="2">
        <v>1</v>
      </c>
      <c r="L112" s="2">
        <v>1</v>
      </c>
      <c r="M112" s="2">
        <v>1</v>
      </c>
      <c r="N112" s="1">
        <v>1</v>
      </c>
      <c r="O112" s="1">
        <v>0</v>
      </c>
    </row>
    <row r="113" spans="1:15" x14ac:dyDescent="0.25">
      <c r="A113" s="1">
        <v>11</v>
      </c>
      <c r="B113" s="1" t="s">
        <v>170</v>
      </c>
      <c r="C113" s="7" t="s">
        <v>224</v>
      </c>
      <c r="D113" s="7" t="s">
        <v>223</v>
      </c>
      <c r="E113" s="1" t="s">
        <v>1245</v>
      </c>
      <c r="F113" s="1">
        <v>0</v>
      </c>
      <c r="G113" s="2">
        <v>1</v>
      </c>
      <c r="H113" s="2">
        <v>1</v>
      </c>
      <c r="I113" s="2">
        <v>0</v>
      </c>
      <c r="J113" s="2">
        <v>1</v>
      </c>
      <c r="K113" s="2">
        <v>1</v>
      </c>
      <c r="L113" s="2">
        <v>1</v>
      </c>
      <c r="M113" s="2">
        <v>0</v>
      </c>
      <c r="N113" s="1">
        <v>1</v>
      </c>
      <c r="O113" s="1">
        <v>0</v>
      </c>
    </row>
    <row r="114" spans="1:15" x14ac:dyDescent="0.25">
      <c r="A114" s="1">
        <v>11</v>
      </c>
      <c r="B114" s="1" t="s">
        <v>170</v>
      </c>
      <c r="C114" s="7" t="s">
        <v>226</v>
      </c>
      <c r="D114" s="7" t="s">
        <v>227</v>
      </c>
      <c r="E114" s="1" t="s">
        <v>1246</v>
      </c>
      <c r="F114" s="1">
        <v>0</v>
      </c>
      <c r="G114" s="2">
        <v>1</v>
      </c>
      <c r="H114" s="2">
        <v>1</v>
      </c>
      <c r="I114" s="2">
        <v>0</v>
      </c>
      <c r="J114" s="2">
        <v>1</v>
      </c>
      <c r="K114" s="2">
        <v>1</v>
      </c>
      <c r="L114" s="2">
        <v>1</v>
      </c>
      <c r="M114" s="2">
        <v>1</v>
      </c>
      <c r="N114" s="1">
        <v>1</v>
      </c>
      <c r="O114" s="1">
        <v>0</v>
      </c>
    </row>
    <row r="115" spans="1:15" ht="15.75" x14ac:dyDescent="0.25">
      <c r="A115" s="1"/>
      <c r="B115" s="1"/>
      <c r="C115" s="7"/>
      <c r="D115" s="7"/>
      <c r="E115" s="33" t="s">
        <v>1342</v>
      </c>
      <c r="F115" s="28">
        <f>SUM(F96:F114)*100/19</f>
        <v>5.2631578947368425</v>
      </c>
      <c r="G115" s="28">
        <f t="shared" ref="G115:O115" si="10">SUM(G96:G114)*100/19</f>
        <v>100</v>
      </c>
      <c r="H115" s="28">
        <f t="shared" si="10"/>
        <v>84.21052631578948</v>
      </c>
      <c r="I115" s="28">
        <f t="shared" si="10"/>
        <v>10.526315789473685</v>
      </c>
      <c r="J115" s="28">
        <f t="shared" si="10"/>
        <v>89.473684210526315</v>
      </c>
      <c r="K115" s="28">
        <f t="shared" si="10"/>
        <v>63.157894736842103</v>
      </c>
      <c r="L115" s="28">
        <f t="shared" si="10"/>
        <v>100</v>
      </c>
      <c r="M115" s="28">
        <f t="shared" si="10"/>
        <v>26.315789473684209</v>
      </c>
      <c r="N115" s="28">
        <f t="shared" si="10"/>
        <v>52.631578947368418</v>
      </c>
      <c r="O115" s="28">
        <f t="shared" si="10"/>
        <v>0</v>
      </c>
    </row>
    <row r="117" spans="1:15" x14ac:dyDescent="0.25">
      <c r="A117" s="9">
        <v>12</v>
      </c>
      <c r="B117" s="9" t="s">
        <v>228</v>
      </c>
      <c r="C117" s="7" t="s">
        <v>238</v>
      </c>
      <c r="D117" s="7" t="s">
        <v>239</v>
      </c>
      <c r="E117" s="14" t="s">
        <v>959</v>
      </c>
      <c r="F117" s="1">
        <v>0</v>
      </c>
      <c r="G117" s="2">
        <v>1</v>
      </c>
      <c r="H117" s="2">
        <v>1</v>
      </c>
      <c r="I117" s="2">
        <v>1</v>
      </c>
      <c r="J117" s="2">
        <v>0</v>
      </c>
      <c r="K117" s="2">
        <v>1</v>
      </c>
      <c r="L117" s="2">
        <v>1</v>
      </c>
      <c r="M117" s="2">
        <v>0</v>
      </c>
      <c r="N117" s="1">
        <v>0</v>
      </c>
      <c r="O117" s="1">
        <v>0</v>
      </c>
    </row>
    <row r="118" spans="1:15" x14ac:dyDescent="0.25">
      <c r="A118" s="9">
        <v>12</v>
      </c>
      <c r="B118" s="9" t="s">
        <v>228</v>
      </c>
      <c r="C118" s="7" t="s">
        <v>240</v>
      </c>
      <c r="D118" s="7" t="s">
        <v>241</v>
      </c>
      <c r="E118" s="14" t="s">
        <v>960</v>
      </c>
      <c r="F118" s="1">
        <v>0</v>
      </c>
      <c r="G118" s="2">
        <v>1</v>
      </c>
      <c r="H118" s="2">
        <v>1</v>
      </c>
      <c r="I118" s="2">
        <v>1</v>
      </c>
      <c r="J118" s="2">
        <v>0</v>
      </c>
      <c r="K118" s="2">
        <v>1</v>
      </c>
      <c r="L118" s="2">
        <v>1</v>
      </c>
      <c r="M118" s="2">
        <v>0</v>
      </c>
      <c r="N118" s="1">
        <v>0</v>
      </c>
      <c r="O118" s="1">
        <v>0</v>
      </c>
    </row>
    <row r="119" spans="1:15" x14ac:dyDescent="0.25">
      <c r="A119" s="9">
        <v>12</v>
      </c>
      <c r="B119" s="9" t="s">
        <v>228</v>
      </c>
      <c r="C119" s="7" t="s">
        <v>242</v>
      </c>
      <c r="D119" s="7" t="s">
        <v>243</v>
      </c>
      <c r="E119" s="14" t="s">
        <v>961</v>
      </c>
      <c r="F119" s="1">
        <v>0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  <c r="L119" s="2">
        <v>1</v>
      </c>
      <c r="M119" s="2">
        <v>0</v>
      </c>
      <c r="N119" s="1">
        <v>0</v>
      </c>
      <c r="O119" s="1">
        <v>0</v>
      </c>
    </row>
    <row r="120" spans="1:15" x14ac:dyDescent="0.25">
      <c r="A120" s="9">
        <v>12</v>
      </c>
      <c r="B120" s="9" t="s">
        <v>228</v>
      </c>
      <c r="C120" s="7" t="s">
        <v>244</v>
      </c>
      <c r="D120" s="7" t="s">
        <v>245</v>
      </c>
      <c r="E120" s="14" t="s">
        <v>962</v>
      </c>
      <c r="F120" s="1">
        <v>0</v>
      </c>
      <c r="G120" s="2">
        <v>1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0</v>
      </c>
      <c r="N120" s="1">
        <v>0</v>
      </c>
      <c r="O120" s="1">
        <v>0</v>
      </c>
    </row>
    <row r="121" spans="1:15" x14ac:dyDescent="0.25">
      <c r="A121" s="9">
        <v>12</v>
      </c>
      <c r="B121" s="9" t="s">
        <v>228</v>
      </c>
      <c r="C121" s="7" t="s">
        <v>244</v>
      </c>
      <c r="D121" s="7" t="s">
        <v>245</v>
      </c>
      <c r="E121" s="14" t="s">
        <v>1247</v>
      </c>
      <c r="F121" s="1">
        <v>0</v>
      </c>
      <c r="G121" s="2">
        <v>1</v>
      </c>
      <c r="H121" s="2">
        <v>1</v>
      </c>
      <c r="I121" s="2">
        <v>1</v>
      </c>
      <c r="J121" s="2">
        <v>0</v>
      </c>
      <c r="K121" s="2">
        <v>1</v>
      </c>
      <c r="L121" s="2">
        <v>1</v>
      </c>
      <c r="M121" s="2">
        <v>0</v>
      </c>
      <c r="N121" s="1">
        <v>0</v>
      </c>
      <c r="O121" s="1">
        <v>0</v>
      </c>
    </row>
    <row r="122" spans="1:15" x14ac:dyDescent="0.25">
      <c r="A122" s="9">
        <v>12</v>
      </c>
      <c r="B122" s="9" t="s">
        <v>228</v>
      </c>
      <c r="C122" s="7" t="s">
        <v>246</v>
      </c>
      <c r="D122" s="7" t="s">
        <v>247</v>
      </c>
      <c r="E122" s="14" t="s">
        <v>969</v>
      </c>
      <c r="F122" s="1">
        <v>0</v>
      </c>
      <c r="G122" s="2">
        <v>1</v>
      </c>
      <c r="H122" s="2">
        <v>1</v>
      </c>
      <c r="I122" s="2">
        <v>1</v>
      </c>
      <c r="J122" s="2">
        <v>0</v>
      </c>
      <c r="K122" s="2">
        <v>1</v>
      </c>
      <c r="L122" s="2">
        <v>1</v>
      </c>
      <c r="M122" s="2">
        <v>0</v>
      </c>
      <c r="N122" s="1">
        <v>0</v>
      </c>
      <c r="O122" s="1">
        <v>0</v>
      </c>
    </row>
    <row r="123" spans="1:15" x14ac:dyDescent="0.25">
      <c r="A123" s="9">
        <v>12</v>
      </c>
      <c r="B123" s="9" t="s">
        <v>228</v>
      </c>
      <c r="C123" s="7" t="s">
        <v>248</v>
      </c>
      <c r="D123" s="7" t="s">
        <v>249</v>
      </c>
      <c r="E123" s="14" t="s">
        <v>970</v>
      </c>
      <c r="F123" s="1">
        <v>0</v>
      </c>
      <c r="G123" s="2">
        <v>1</v>
      </c>
      <c r="H123" s="2">
        <v>1</v>
      </c>
      <c r="I123" s="2">
        <v>1</v>
      </c>
      <c r="J123" s="2">
        <v>0</v>
      </c>
      <c r="K123" s="2">
        <v>0</v>
      </c>
      <c r="L123" s="2">
        <v>0</v>
      </c>
      <c r="M123" s="2">
        <v>0</v>
      </c>
      <c r="N123" s="1">
        <v>0</v>
      </c>
      <c r="O123" s="1">
        <v>0</v>
      </c>
    </row>
    <row r="124" spans="1:15" x14ac:dyDescent="0.25">
      <c r="A124" s="9">
        <v>12</v>
      </c>
      <c r="B124" s="9" t="s">
        <v>228</v>
      </c>
      <c r="C124" s="7" t="s">
        <v>250</v>
      </c>
      <c r="D124" s="7" t="s">
        <v>251</v>
      </c>
      <c r="E124" s="14" t="s">
        <v>971</v>
      </c>
      <c r="F124" s="1">
        <v>0</v>
      </c>
      <c r="G124" s="2">
        <v>1</v>
      </c>
      <c r="H124" s="2">
        <v>1</v>
      </c>
      <c r="I124" s="2">
        <v>1</v>
      </c>
      <c r="J124" s="2">
        <v>0</v>
      </c>
      <c r="K124" s="2">
        <v>1</v>
      </c>
      <c r="L124" s="2">
        <v>1</v>
      </c>
      <c r="M124" s="2">
        <v>1</v>
      </c>
      <c r="N124" s="1">
        <v>0</v>
      </c>
      <c r="O124" s="1">
        <v>0</v>
      </c>
    </row>
    <row r="125" spans="1:15" x14ac:dyDescent="0.25">
      <c r="A125" s="9">
        <v>12</v>
      </c>
      <c r="B125" s="9" t="s">
        <v>228</v>
      </c>
      <c r="C125" s="7" t="s">
        <v>252</v>
      </c>
      <c r="D125" s="7" t="s">
        <v>253</v>
      </c>
      <c r="E125" s="14" t="s">
        <v>972</v>
      </c>
      <c r="F125" s="1">
        <v>0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  <c r="L125" s="2">
        <v>1</v>
      </c>
      <c r="M125" s="2">
        <v>0</v>
      </c>
      <c r="N125" s="1">
        <v>0</v>
      </c>
      <c r="O125" s="1">
        <v>0</v>
      </c>
    </row>
    <row r="126" spans="1:15" ht="15.75" x14ac:dyDescent="0.25">
      <c r="A126" s="9"/>
      <c r="B126" s="9"/>
      <c r="C126" s="7"/>
      <c r="D126" s="7"/>
      <c r="E126" s="33" t="s">
        <v>1342</v>
      </c>
      <c r="F126" s="28">
        <f>SUM(F117:F125)*100/9</f>
        <v>0</v>
      </c>
      <c r="G126" s="28">
        <f t="shared" ref="G126:O126" si="11">SUM(G117:G125)*100/9</f>
        <v>100</v>
      </c>
      <c r="H126" s="28">
        <f t="shared" si="11"/>
        <v>100</v>
      </c>
      <c r="I126" s="28">
        <f t="shared" si="11"/>
        <v>100</v>
      </c>
      <c r="J126" s="28">
        <f t="shared" si="11"/>
        <v>33.333333333333336</v>
      </c>
      <c r="K126" s="28">
        <f t="shared" si="11"/>
        <v>88.888888888888886</v>
      </c>
      <c r="L126" s="28">
        <f t="shared" si="11"/>
        <v>88.888888888888886</v>
      </c>
      <c r="M126" s="28">
        <f t="shared" si="11"/>
        <v>11.111111111111111</v>
      </c>
      <c r="N126" s="28">
        <f t="shared" si="11"/>
        <v>0</v>
      </c>
      <c r="O126" s="28">
        <f t="shared" si="11"/>
        <v>0</v>
      </c>
    </row>
    <row r="128" spans="1:15" x14ac:dyDescent="0.25">
      <c r="A128" s="1">
        <v>13</v>
      </c>
      <c r="B128" s="1" t="s">
        <v>254</v>
      </c>
      <c r="C128" s="7" t="s">
        <v>341</v>
      </c>
      <c r="D128" s="7" t="s">
        <v>342</v>
      </c>
      <c r="E128" s="14" t="s">
        <v>1248</v>
      </c>
      <c r="F128" s="1">
        <v>0</v>
      </c>
      <c r="G128" s="2">
        <v>1</v>
      </c>
      <c r="H128" s="2">
        <v>1</v>
      </c>
      <c r="I128" s="2">
        <v>0</v>
      </c>
      <c r="J128" s="2">
        <v>0</v>
      </c>
      <c r="K128" s="2">
        <v>0</v>
      </c>
      <c r="L128" s="2">
        <v>1</v>
      </c>
      <c r="M128" s="2">
        <v>0</v>
      </c>
      <c r="N128" s="1">
        <v>0</v>
      </c>
      <c r="O128" s="1">
        <v>0</v>
      </c>
    </row>
    <row r="129" spans="1:15" x14ac:dyDescent="0.25">
      <c r="A129" s="1">
        <v>13</v>
      </c>
      <c r="B129" s="1" t="s">
        <v>254</v>
      </c>
      <c r="C129" s="7" t="s">
        <v>343</v>
      </c>
      <c r="D129" s="7" t="s">
        <v>344</v>
      </c>
      <c r="E129" s="14" t="s">
        <v>1249</v>
      </c>
      <c r="F129" s="1">
        <v>0</v>
      </c>
      <c r="G129" s="2">
        <v>1</v>
      </c>
      <c r="H129" s="2">
        <v>1</v>
      </c>
      <c r="I129" s="2">
        <v>0</v>
      </c>
      <c r="J129" s="2">
        <v>1</v>
      </c>
      <c r="K129" s="2">
        <v>0</v>
      </c>
      <c r="L129" s="2">
        <v>1</v>
      </c>
      <c r="M129" s="2">
        <v>0</v>
      </c>
      <c r="N129" s="1">
        <v>0</v>
      </c>
      <c r="O129" s="1">
        <v>0</v>
      </c>
    </row>
    <row r="130" spans="1:15" x14ac:dyDescent="0.25">
      <c r="A130" s="1">
        <v>13</v>
      </c>
      <c r="B130" s="1" t="s">
        <v>254</v>
      </c>
      <c r="C130" s="7" t="s">
        <v>345</v>
      </c>
      <c r="D130" s="7" t="s">
        <v>346</v>
      </c>
      <c r="E130" s="14" t="s">
        <v>1250</v>
      </c>
      <c r="F130" s="1">
        <v>0</v>
      </c>
      <c r="G130" s="2">
        <v>1</v>
      </c>
      <c r="H130" s="2">
        <v>1</v>
      </c>
      <c r="I130" s="2">
        <v>0</v>
      </c>
      <c r="J130" s="2">
        <v>1</v>
      </c>
      <c r="K130" s="2">
        <v>0</v>
      </c>
      <c r="L130" s="2">
        <v>1</v>
      </c>
      <c r="M130" s="2">
        <v>0</v>
      </c>
      <c r="N130" s="1">
        <v>0</v>
      </c>
      <c r="O130" s="1">
        <v>0</v>
      </c>
    </row>
    <row r="131" spans="1:15" x14ac:dyDescent="0.25">
      <c r="A131" s="1">
        <v>13</v>
      </c>
      <c r="B131" s="1" t="s">
        <v>254</v>
      </c>
      <c r="C131" s="7" t="s">
        <v>347</v>
      </c>
      <c r="D131" s="7" t="s">
        <v>348</v>
      </c>
      <c r="E131" s="14" t="s">
        <v>1251</v>
      </c>
      <c r="F131" s="1">
        <v>0</v>
      </c>
      <c r="G131" s="2">
        <v>1</v>
      </c>
      <c r="H131" s="2">
        <v>1</v>
      </c>
      <c r="I131" s="2">
        <v>0</v>
      </c>
      <c r="J131" s="2">
        <v>0</v>
      </c>
      <c r="K131" s="2">
        <v>0</v>
      </c>
      <c r="L131" s="2">
        <v>1</v>
      </c>
      <c r="M131" s="2">
        <v>0</v>
      </c>
      <c r="N131" s="1">
        <v>1</v>
      </c>
      <c r="O131" s="1">
        <v>0</v>
      </c>
    </row>
    <row r="132" spans="1:15" x14ac:dyDescent="0.25">
      <c r="A132" s="1">
        <v>13</v>
      </c>
      <c r="B132" s="1" t="s">
        <v>254</v>
      </c>
      <c r="C132" s="7" t="s">
        <v>349</v>
      </c>
      <c r="D132" s="7" t="s">
        <v>350</v>
      </c>
      <c r="E132" s="14" t="s">
        <v>1252</v>
      </c>
      <c r="F132" s="1">
        <v>0</v>
      </c>
      <c r="G132" s="2">
        <v>1</v>
      </c>
      <c r="H132" s="2">
        <v>1</v>
      </c>
      <c r="I132" s="2">
        <v>0</v>
      </c>
      <c r="J132" s="2">
        <v>1</v>
      </c>
      <c r="K132" s="2">
        <v>0</v>
      </c>
      <c r="L132" s="2">
        <v>1</v>
      </c>
      <c r="M132" s="2">
        <v>0</v>
      </c>
      <c r="N132" s="1">
        <v>1</v>
      </c>
      <c r="O132" s="1">
        <v>0</v>
      </c>
    </row>
    <row r="133" spans="1:15" x14ac:dyDescent="0.25">
      <c r="A133" s="1">
        <v>13</v>
      </c>
      <c r="B133" s="1" t="s">
        <v>254</v>
      </c>
      <c r="C133" s="7" t="s">
        <v>351</v>
      </c>
      <c r="D133" s="7" t="s">
        <v>353</v>
      </c>
      <c r="E133" s="14" t="s">
        <v>1253</v>
      </c>
      <c r="F133" s="1">
        <v>0</v>
      </c>
      <c r="G133" s="2">
        <v>1</v>
      </c>
      <c r="H133" s="2">
        <v>1</v>
      </c>
      <c r="I133" s="2">
        <v>0</v>
      </c>
      <c r="J133" s="2">
        <v>1</v>
      </c>
      <c r="K133" s="2">
        <v>0</v>
      </c>
      <c r="L133" s="2">
        <v>1</v>
      </c>
      <c r="M133" s="2">
        <v>1</v>
      </c>
      <c r="N133" s="1">
        <v>1</v>
      </c>
      <c r="O133" s="1">
        <v>0</v>
      </c>
    </row>
    <row r="134" spans="1:15" ht="15.75" x14ac:dyDescent="0.25">
      <c r="A134" s="1"/>
      <c r="B134" s="1"/>
      <c r="C134" s="7"/>
      <c r="D134" s="7"/>
      <c r="E134" s="33" t="s">
        <v>1342</v>
      </c>
      <c r="F134" s="28">
        <f>SUM(F128:F133)*100/6</f>
        <v>0</v>
      </c>
      <c r="G134" s="28">
        <f t="shared" ref="G134:O134" si="12">SUM(G128:G133)*100/6</f>
        <v>100</v>
      </c>
      <c r="H134" s="28">
        <f t="shared" si="12"/>
        <v>100</v>
      </c>
      <c r="I134" s="28">
        <f t="shared" si="12"/>
        <v>0</v>
      </c>
      <c r="J134" s="28">
        <f t="shared" si="12"/>
        <v>66.666666666666671</v>
      </c>
      <c r="K134" s="28">
        <f t="shared" si="12"/>
        <v>0</v>
      </c>
      <c r="L134" s="28">
        <f t="shared" si="12"/>
        <v>100</v>
      </c>
      <c r="M134" s="28">
        <f t="shared" si="12"/>
        <v>16.666666666666668</v>
      </c>
      <c r="N134" s="28">
        <f t="shared" si="12"/>
        <v>50</v>
      </c>
      <c r="O134" s="28">
        <f t="shared" si="12"/>
        <v>0</v>
      </c>
    </row>
    <row r="135" spans="1:15" x14ac:dyDescent="0.25">
      <c r="B135" s="9"/>
      <c r="E135" s="12"/>
    </row>
    <row r="136" spans="1:15" x14ac:dyDescent="0.25">
      <c r="A136" s="1">
        <v>14</v>
      </c>
      <c r="B136" s="1" t="s">
        <v>262</v>
      </c>
      <c r="C136" s="7" t="s">
        <v>276</v>
      </c>
      <c r="D136" s="7" t="s">
        <v>277</v>
      </c>
      <c r="E136" s="14" t="s">
        <v>1254</v>
      </c>
      <c r="F136" s="1">
        <v>0</v>
      </c>
      <c r="G136" s="2">
        <v>1</v>
      </c>
      <c r="H136" s="2">
        <v>1</v>
      </c>
      <c r="I136" s="2">
        <v>0</v>
      </c>
      <c r="J136" s="2">
        <v>1</v>
      </c>
      <c r="K136" s="2">
        <v>0</v>
      </c>
      <c r="L136" s="2">
        <v>1</v>
      </c>
      <c r="M136" s="2">
        <v>0</v>
      </c>
      <c r="N136" s="1">
        <v>1</v>
      </c>
      <c r="O136" s="1">
        <v>0</v>
      </c>
    </row>
    <row r="137" spans="1:15" x14ac:dyDescent="0.25">
      <c r="A137" s="1">
        <v>14</v>
      </c>
      <c r="B137" s="1" t="s">
        <v>262</v>
      </c>
      <c r="C137" s="7" t="s">
        <v>278</v>
      </c>
      <c r="D137" s="7" t="s">
        <v>279</v>
      </c>
      <c r="E137" s="14" t="s">
        <v>1255</v>
      </c>
      <c r="F137" s="1">
        <v>0</v>
      </c>
      <c r="G137" s="1">
        <v>1</v>
      </c>
      <c r="H137" s="1">
        <v>1</v>
      </c>
      <c r="I137" s="1">
        <v>0</v>
      </c>
      <c r="J137" s="1">
        <v>1</v>
      </c>
      <c r="K137" s="1">
        <v>1</v>
      </c>
      <c r="L137" s="1">
        <v>1</v>
      </c>
      <c r="M137" s="1">
        <v>1</v>
      </c>
      <c r="N137" s="1">
        <v>1</v>
      </c>
      <c r="O137" s="1">
        <v>0</v>
      </c>
    </row>
    <row r="138" spans="1:15" x14ac:dyDescent="0.25">
      <c r="A138" s="1">
        <v>14</v>
      </c>
      <c r="B138" s="1" t="s">
        <v>262</v>
      </c>
      <c r="C138" s="7" t="s">
        <v>280</v>
      </c>
      <c r="D138" s="7" t="s">
        <v>281</v>
      </c>
      <c r="E138" s="14" t="s">
        <v>1256</v>
      </c>
      <c r="F138" s="1">
        <v>0</v>
      </c>
      <c r="G138" s="1">
        <v>1</v>
      </c>
      <c r="H138" s="1">
        <v>1</v>
      </c>
      <c r="I138" s="1">
        <v>0</v>
      </c>
      <c r="J138" s="1">
        <v>1</v>
      </c>
      <c r="K138" s="1">
        <v>0</v>
      </c>
      <c r="L138" s="2">
        <v>1</v>
      </c>
      <c r="M138" s="2">
        <v>0</v>
      </c>
      <c r="N138" s="1">
        <v>1</v>
      </c>
      <c r="O138" s="1">
        <v>0</v>
      </c>
    </row>
    <row r="139" spans="1:15" x14ac:dyDescent="0.25">
      <c r="A139" s="1">
        <v>14</v>
      </c>
      <c r="B139" s="1" t="s">
        <v>262</v>
      </c>
      <c r="C139" s="7" t="s">
        <v>282</v>
      </c>
      <c r="D139" s="7" t="s">
        <v>283</v>
      </c>
      <c r="E139" s="14" t="s">
        <v>1257</v>
      </c>
      <c r="F139" s="1">
        <v>0</v>
      </c>
      <c r="G139" s="1">
        <v>1</v>
      </c>
      <c r="H139" s="1">
        <v>1</v>
      </c>
      <c r="I139" s="1">
        <v>0</v>
      </c>
      <c r="J139" s="1">
        <v>1</v>
      </c>
      <c r="K139" s="1">
        <v>0</v>
      </c>
      <c r="L139" s="2">
        <v>1</v>
      </c>
      <c r="M139" s="2">
        <v>0</v>
      </c>
      <c r="N139" s="1">
        <v>1</v>
      </c>
      <c r="O139" s="1">
        <v>0</v>
      </c>
    </row>
    <row r="140" spans="1:15" x14ac:dyDescent="0.25">
      <c r="A140" s="1">
        <v>14</v>
      </c>
      <c r="B140" s="1" t="s">
        <v>262</v>
      </c>
      <c r="C140" s="7" t="s">
        <v>285</v>
      </c>
      <c r="D140" s="7" t="s">
        <v>284</v>
      </c>
      <c r="E140" s="14" t="s">
        <v>1258</v>
      </c>
      <c r="F140" s="1">
        <v>0</v>
      </c>
      <c r="G140" s="1">
        <v>1</v>
      </c>
      <c r="H140" s="1">
        <v>1</v>
      </c>
      <c r="I140" s="1">
        <v>0</v>
      </c>
      <c r="J140" s="1">
        <v>1</v>
      </c>
      <c r="K140" s="1">
        <v>0</v>
      </c>
      <c r="L140" s="2">
        <v>1</v>
      </c>
      <c r="M140" s="2">
        <v>1</v>
      </c>
      <c r="N140" s="1">
        <v>1</v>
      </c>
      <c r="O140" s="1">
        <v>0</v>
      </c>
    </row>
    <row r="141" spans="1:15" x14ac:dyDescent="0.25">
      <c r="A141" s="1">
        <v>14</v>
      </c>
      <c r="B141" s="1" t="s">
        <v>262</v>
      </c>
      <c r="C141" s="7" t="s">
        <v>286</v>
      </c>
      <c r="D141" s="7" t="s">
        <v>287</v>
      </c>
      <c r="E141" s="14" t="s">
        <v>1259</v>
      </c>
      <c r="F141" s="1">
        <v>0</v>
      </c>
      <c r="G141" s="2">
        <v>1</v>
      </c>
      <c r="H141" s="2">
        <v>1</v>
      </c>
      <c r="I141" s="2">
        <v>0</v>
      </c>
      <c r="J141" s="2">
        <v>1</v>
      </c>
      <c r="K141" s="2">
        <v>0</v>
      </c>
      <c r="L141" s="2">
        <v>1</v>
      </c>
      <c r="M141" s="2">
        <v>1</v>
      </c>
      <c r="N141" s="1">
        <v>1</v>
      </c>
      <c r="O141" s="1">
        <v>0</v>
      </c>
    </row>
    <row r="142" spans="1:15" ht="15.75" x14ac:dyDescent="0.25">
      <c r="A142" s="1"/>
      <c r="B142" s="1"/>
      <c r="C142" s="7"/>
      <c r="D142" s="7"/>
      <c r="E142" s="33" t="s">
        <v>1342</v>
      </c>
      <c r="F142" s="28">
        <f>SUM(F136:F141)*100/6</f>
        <v>0</v>
      </c>
      <c r="G142" s="28">
        <f t="shared" ref="G142:O142" si="13">SUM(G136:G141)*100/6</f>
        <v>100</v>
      </c>
      <c r="H142" s="28">
        <f t="shared" si="13"/>
        <v>100</v>
      </c>
      <c r="I142" s="28">
        <f t="shared" si="13"/>
        <v>0</v>
      </c>
      <c r="J142" s="28">
        <f t="shared" si="13"/>
        <v>100</v>
      </c>
      <c r="K142" s="28">
        <f t="shared" si="13"/>
        <v>16.666666666666668</v>
      </c>
      <c r="L142" s="28">
        <f t="shared" si="13"/>
        <v>100</v>
      </c>
      <c r="M142" s="28">
        <f t="shared" si="13"/>
        <v>50</v>
      </c>
      <c r="N142" s="28">
        <f t="shared" si="13"/>
        <v>100</v>
      </c>
      <c r="O142" s="28">
        <f t="shared" si="13"/>
        <v>0</v>
      </c>
    </row>
    <row r="143" spans="1:15" x14ac:dyDescent="0.25">
      <c r="A143" s="9"/>
      <c r="E143" s="9"/>
    </row>
    <row r="144" spans="1:15" x14ac:dyDescent="0.25">
      <c r="A144" s="1">
        <v>15</v>
      </c>
      <c r="B144" s="1" t="s">
        <v>269</v>
      </c>
      <c r="C144" s="7" t="s">
        <v>288</v>
      </c>
      <c r="D144" s="7" t="s">
        <v>292</v>
      </c>
      <c r="E144" s="14" t="s">
        <v>1260</v>
      </c>
      <c r="F144" s="1">
        <v>0</v>
      </c>
      <c r="G144" s="2">
        <v>1</v>
      </c>
      <c r="H144" s="2">
        <v>1</v>
      </c>
      <c r="I144" s="2">
        <v>0</v>
      </c>
      <c r="J144" s="2">
        <v>1</v>
      </c>
      <c r="K144" s="2">
        <v>0</v>
      </c>
      <c r="L144" s="2">
        <v>1</v>
      </c>
      <c r="M144" s="2">
        <v>1</v>
      </c>
      <c r="N144" s="1">
        <v>1</v>
      </c>
      <c r="O144" s="1">
        <v>0</v>
      </c>
    </row>
    <row r="145" spans="1:15" x14ac:dyDescent="0.25">
      <c r="A145" s="1">
        <v>15</v>
      </c>
      <c r="B145" s="1" t="s">
        <v>269</v>
      </c>
      <c r="C145" s="7" t="s">
        <v>289</v>
      </c>
      <c r="D145" s="7" t="s">
        <v>290</v>
      </c>
      <c r="E145" s="14" t="s">
        <v>1261</v>
      </c>
      <c r="F145" s="1">
        <v>0</v>
      </c>
      <c r="G145" s="2">
        <v>1</v>
      </c>
      <c r="H145" s="2">
        <v>1</v>
      </c>
      <c r="I145" s="2">
        <v>0</v>
      </c>
      <c r="J145" s="2">
        <v>1</v>
      </c>
      <c r="K145" s="2">
        <v>0</v>
      </c>
      <c r="L145" s="2">
        <v>1</v>
      </c>
      <c r="M145" s="2">
        <v>1</v>
      </c>
      <c r="N145" s="1">
        <v>1</v>
      </c>
      <c r="O145" s="1">
        <v>0</v>
      </c>
    </row>
    <row r="146" spans="1:15" x14ac:dyDescent="0.25">
      <c r="A146" s="1">
        <v>15</v>
      </c>
      <c r="B146" s="1" t="s">
        <v>269</v>
      </c>
      <c r="C146" s="7" t="s">
        <v>291</v>
      </c>
      <c r="D146" s="7" t="s">
        <v>295</v>
      </c>
      <c r="E146" s="14" t="s">
        <v>1262</v>
      </c>
      <c r="F146" s="1">
        <v>0</v>
      </c>
      <c r="G146" s="2">
        <v>1</v>
      </c>
      <c r="H146" s="2">
        <v>1</v>
      </c>
      <c r="I146" s="2">
        <v>0</v>
      </c>
      <c r="J146" s="2">
        <v>1</v>
      </c>
      <c r="K146" s="2">
        <v>0</v>
      </c>
      <c r="L146" s="2">
        <v>1</v>
      </c>
      <c r="M146" s="2">
        <v>1</v>
      </c>
      <c r="N146" s="1">
        <v>1</v>
      </c>
      <c r="O146" s="1">
        <v>0</v>
      </c>
    </row>
    <row r="147" spans="1:15" x14ac:dyDescent="0.25">
      <c r="A147" s="1">
        <v>15</v>
      </c>
      <c r="B147" s="1" t="s">
        <v>269</v>
      </c>
      <c r="C147" s="7" t="s">
        <v>293</v>
      </c>
      <c r="D147" s="7" t="s">
        <v>296</v>
      </c>
      <c r="E147" s="14" t="s">
        <v>1263</v>
      </c>
      <c r="F147" s="1">
        <v>0</v>
      </c>
      <c r="G147" s="2">
        <v>1</v>
      </c>
      <c r="H147" s="2">
        <v>1</v>
      </c>
      <c r="I147" s="2">
        <v>1</v>
      </c>
      <c r="J147" s="2">
        <v>1</v>
      </c>
      <c r="K147" s="2">
        <v>0</v>
      </c>
      <c r="L147" s="2">
        <v>1</v>
      </c>
      <c r="M147" s="2">
        <v>1</v>
      </c>
      <c r="N147" s="1">
        <v>1</v>
      </c>
      <c r="O147" s="1">
        <v>0</v>
      </c>
    </row>
    <row r="148" spans="1:15" x14ac:dyDescent="0.25">
      <c r="A148" s="1">
        <v>15</v>
      </c>
      <c r="B148" s="1" t="s">
        <v>269</v>
      </c>
      <c r="C148" s="7" t="s">
        <v>294</v>
      </c>
      <c r="D148" s="7" t="s">
        <v>297</v>
      </c>
      <c r="E148" s="14" t="s">
        <v>1264</v>
      </c>
      <c r="F148" s="1">
        <v>0</v>
      </c>
      <c r="G148" s="2">
        <v>1</v>
      </c>
      <c r="H148" s="2">
        <v>1</v>
      </c>
      <c r="I148" s="2">
        <v>0</v>
      </c>
      <c r="J148" s="2">
        <v>1</v>
      </c>
      <c r="K148" s="2">
        <v>0</v>
      </c>
      <c r="L148" s="2">
        <v>1</v>
      </c>
      <c r="M148" s="2">
        <v>1</v>
      </c>
      <c r="N148" s="1">
        <v>1</v>
      </c>
      <c r="O148" s="1">
        <v>0</v>
      </c>
    </row>
    <row r="149" spans="1:15" x14ac:dyDescent="0.25">
      <c r="A149" s="1">
        <v>15</v>
      </c>
      <c r="B149" s="1" t="s">
        <v>269</v>
      </c>
      <c r="C149" s="7" t="s">
        <v>298</v>
      </c>
      <c r="D149" s="7" t="s">
        <v>299</v>
      </c>
      <c r="E149" s="14" t="s">
        <v>1265</v>
      </c>
      <c r="F149" s="1">
        <v>0</v>
      </c>
      <c r="G149" s="2">
        <v>1</v>
      </c>
      <c r="H149" s="2">
        <v>1</v>
      </c>
      <c r="I149" s="2">
        <v>0</v>
      </c>
      <c r="J149" s="2">
        <v>1</v>
      </c>
      <c r="K149" s="2">
        <v>0</v>
      </c>
      <c r="L149" s="2">
        <v>1</v>
      </c>
      <c r="M149" s="2">
        <v>1</v>
      </c>
      <c r="N149" s="1">
        <v>1</v>
      </c>
      <c r="O149" s="1">
        <v>0</v>
      </c>
    </row>
    <row r="150" spans="1:15" ht="15.75" x14ac:dyDescent="0.25">
      <c r="A150" s="1"/>
      <c r="B150" s="1"/>
      <c r="C150" s="7"/>
      <c r="D150" s="7"/>
      <c r="E150" s="33" t="s">
        <v>1342</v>
      </c>
      <c r="F150" s="28">
        <f>SUM(F144:F149)*100/6</f>
        <v>0</v>
      </c>
      <c r="G150" s="28">
        <f t="shared" ref="G150:O150" si="14">SUM(G144:G149)*100/6</f>
        <v>100</v>
      </c>
      <c r="H150" s="28">
        <f t="shared" si="14"/>
        <v>100</v>
      </c>
      <c r="I150" s="28">
        <f t="shared" si="14"/>
        <v>16.666666666666668</v>
      </c>
      <c r="J150" s="28">
        <f t="shared" si="14"/>
        <v>100</v>
      </c>
      <c r="K150" s="28">
        <f t="shared" si="14"/>
        <v>0</v>
      </c>
      <c r="L150" s="28">
        <f t="shared" si="14"/>
        <v>100</v>
      </c>
      <c r="M150" s="28">
        <f t="shared" si="14"/>
        <v>100</v>
      </c>
      <c r="N150" s="28">
        <f t="shared" si="14"/>
        <v>100</v>
      </c>
      <c r="O150" s="28">
        <f t="shared" si="14"/>
        <v>0</v>
      </c>
    </row>
    <row r="152" spans="1:15" x14ac:dyDescent="0.25">
      <c r="A152" s="1">
        <v>16</v>
      </c>
      <c r="B152" s="1" t="s">
        <v>300</v>
      </c>
      <c r="C152" s="7" t="s">
        <v>872</v>
      </c>
      <c r="D152" s="7" t="s">
        <v>873</v>
      </c>
      <c r="E152" s="14" t="s">
        <v>959</v>
      </c>
      <c r="F152" s="1">
        <v>0</v>
      </c>
      <c r="G152" s="2">
        <v>1</v>
      </c>
      <c r="H152" s="2">
        <v>1</v>
      </c>
      <c r="I152" s="2">
        <v>1</v>
      </c>
      <c r="J152" s="2">
        <v>0</v>
      </c>
      <c r="K152" s="2">
        <v>1</v>
      </c>
      <c r="L152" s="2">
        <v>1</v>
      </c>
      <c r="M152" s="2">
        <v>0</v>
      </c>
      <c r="N152" s="1">
        <v>0</v>
      </c>
      <c r="O152" s="1">
        <v>0</v>
      </c>
    </row>
    <row r="153" spans="1:15" x14ac:dyDescent="0.25">
      <c r="A153" s="1">
        <v>16</v>
      </c>
      <c r="B153" s="1" t="s">
        <v>300</v>
      </c>
      <c r="C153" s="7" t="s">
        <v>874</v>
      </c>
      <c r="D153" s="7" t="s">
        <v>875</v>
      </c>
      <c r="E153" s="14" t="s">
        <v>960</v>
      </c>
      <c r="F153" s="1">
        <v>0</v>
      </c>
      <c r="G153" s="2">
        <v>1</v>
      </c>
      <c r="H153" s="2">
        <v>1</v>
      </c>
      <c r="I153" s="2">
        <v>1</v>
      </c>
      <c r="J153" s="2">
        <v>0</v>
      </c>
      <c r="K153" s="2">
        <v>1</v>
      </c>
      <c r="L153" s="2">
        <v>1</v>
      </c>
      <c r="M153" s="2">
        <v>0</v>
      </c>
      <c r="N153" s="1">
        <v>0</v>
      </c>
      <c r="O153" s="1">
        <v>0</v>
      </c>
    </row>
    <row r="154" spans="1:15" x14ac:dyDescent="0.25">
      <c r="A154" s="1">
        <v>16</v>
      </c>
      <c r="B154" s="1" t="s">
        <v>300</v>
      </c>
      <c r="C154" s="7" t="s">
        <v>876</v>
      </c>
      <c r="D154" s="7" t="s">
        <v>877</v>
      </c>
      <c r="E154" s="14" t="s">
        <v>961</v>
      </c>
      <c r="F154" s="1">
        <v>0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1</v>
      </c>
      <c r="M154" s="2">
        <v>0</v>
      </c>
      <c r="N154" s="1">
        <v>0</v>
      </c>
      <c r="O154" s="1">
        <v>0</v>
      </c>
    </row>
    <row r="155" spans="1:15" x14ac:dyDescent="0.25">
      <c r="A155" s="1">
        <v>16</v>
      </c>
      <c r="B155" s="1" t="s">
        <v>300</v>
      </c>
      <c r="C155" s="7" t="s">
        <v>878</v>
      </c>
      <c r="D155" s="7" t="s">
        <v>879</v>
      </c>
      <c r="E155" s="14" t="s">
        <v>962</v>
      </c>
      <c r="F155" s="1">
        <v>0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0</v>
      </c>
      <c r="N155" s="1">
        <v>0</v>
      </c>
      <c r="O155" s="1">
        <v>0</v>
      </c>
    </row>
    <row r="156" spans="1:15" x14ac:dyDescent="0.25">
      <c r="A156" s="1">
        <v>16</v>
      </c>
      <c r="B156" s="1" t="s">
        <v>300</v>
      </c>
      <c r="C156" s="7" t="s">
        <v>880</v>
      </c>
      <c r="D156" s="7" t="s">
        <v>881</v>
      </c>
      <c r="E156" s="14" t="s">
        <v>1247</v>
      </c>
      <c r="F156" s="1">
        <v>0</v>
      </c>
      <c r="G156" s="2">
        <v>1</v>
      </c>
      <c r="H156" s="2">
        <v>1</v>
      </c>
      <c r="I156" s="2">
        <v>1</v>
      </c>
      <c r="J156" s="2">
        <v>0</v>
      </c>
      <c r="K156" s="2">
        <v>1</v>
      </c>
      <c r="L156" s="2">
        <v>1</v>
      </c>
      <c r="M156" s="2">
        <v>0</v>
      </c>
      <c r="N156" s="1">
        <v>0</v>
      </c>
      <c r="O156" s="1">
        <v>0</v>
      </c>
    </row>
    <row r="157" spans="1:15" x14ac:dyDescent="0.25">
      <c r="A157" s="1">
        <v>16</v>
      </c>
      <c r="B157" s="1" t="s">
        <v>300</v>
      </c>
      <c r="C157" s="7" t="s">
        <v>882</v>
      </c>
      <c r="D157" s="7" t="s">
        <v>883</v>
      </c>
      <c r="E157" s="14" t="s">
        <v>969</v>
      </c>
      <c r="F157" s="1">
        <v>0</v>
      </c>
      <c r="G157" s="2">
        <v>1</v>
      </c>
      <c r="H157" s="2">
        <v>1</v>
      </c>
      <c r="I157" s="2">
        <v>1</v>
      </c>
      <c r="J157" s="2">
        <v>0</v>
      </c>
      <c r="K157" s="2">
        <v>1</v>
      </c>
      <c r="L157" s="2">
        <v>1</v>
      </c>
      <c r="M157" s="2">
        <v>0</v>
      </c>
      <c r="N157" s="1">
        <v>0</v>
      </c>
      <c r="O157" s="1">
        <v>0</v>
      </c>
    </row>
    <row r="158" spans="1:15" x14ac:dyDescent="0.25">
      <c r="A158" s="1">
        <v>16</v>
      </c>
      <c r="B158" s="1" t="s">
        <v>300</v>
      </c>
      <c r="C158" s="7" t="s">
        <v>884</v>
      </c>
      <c r="D158" s="7" t="s">
        <v>885</v>
      </c>
      <c r="E158" s="14" t="s">
        <v>970</v>
      </c>
      <c r="F158" s="1">
        <v>0</v>
      </c>
      <c r="G158" s="2">
        <v>1</v>
      </c>
      <c r="H158" s="2">
        <v>1</v>
      </c>
      <c r="I158" s="2">
        <v>1</v>
      </c>
      <c r="J158" s="2">
        <v>0</v>
      </c>
      <c r="K158" s="2">
        <v>0</v>
      </c>
      <c r="L158" s="2">
        <v>0</v>
      </c>
      <c r="M158" s="2">
        <v>0</v>
      </c>
      <c r="N158" s="1">
        <v>0</v>
      </c>
      <c r="O158" s="1">
        <v>0</v>
      </c>
    </row>
    <row r="159" spans="1:15" x14ac:dyDescent="0.25">
      <c r="A159" s="1">
        <v>16</v>
      </c>
      <c r="B159" s="1" t="s">
        <v>300</v>
      </c>
      <c r="C159" s="7" t="s">
        <v>886</v>
      </c>
      <c r="D159" s="7" t="s">
        <v>887</v>
      </c>
      <c r="E159" s="14" t="s">
        <v>971</v>
      </c>
      <c r="F159" s="1">
        <v>0</v>
      </c>
      <c r="G159" s="2">
        <v>1</v>
      </c>
      <c r="H159" s="2">
        <v>1</v>
      </c>
      <c r="I159" s="2">
        <v>1</v>
      </c>
      <c r="J159" s="2">
        <v>0</v>
      </c>
      <c r="K159" s="2">
        <v>1</v>
      </c>
      <c r="L159" s="2">
        <v>1</v>
      </c>
      <c r="M159" s="2">
        <v>1</v>
      </c>
      <c r="N159" s="1">
        <v>0</v>
      </c>
      <c r="O159" s="1">
        <v>0</v>
      </c>
    </row>
    <row r="160" spans="1:15" x14ac:dyDescent="0.25">
      <c r="A160" s="1">
        <v>16</v>
      </c>
      <c r="B160" s="1" t="s">
        <v>300</v>
      </c>
      <c r="C160" s="7" t="s">
        <v>888</v>
      </c>
      <c r="D160" s="7" t="s">
        <v>889</v>
      </c>
      <c r="E160" s="14" t="s">
        <v>972</v>
      </c>
      <c r="F160" s="1">
        <v>0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  <c r="M160" s="2">
        <v>0</v>
      </c>
      <c r="N160" s="1">
        <v>0</v>
      </c>
      <c r="O160" s="1">
        <v>0</v>
      </c>
    </row>
    <row r="161" spans="1:15" x14ac:dyDescent="0.25">
      <c r="A161" s="1">
        <v>16</v>
      </c>
      <c r="B161" s="1" t="s">
        <v>300</v>
      </c>
      <c r="C161" s="7" t="s">
        <v>890</v>
      </c>
      <c r="D161" s="7" t="s">
        <v>891</v>
      </c>
      <c r="E161" s="14" t="s">
        <v>967</v>
      </c>
      <c r="F161" s="1">
        <v>0</v>
      </c>
      <c r="G161" s="2">
        <v>1</v>
      </c>
      <c r="H161" s="2">
        <v>1</v>
      </c>
      <c r="I161" s="2">
        <v>1</v>
      </c>
      <c r="J161" s="2">
        <v>0</v>
      </c>
      <c r="K161" s="2">
        <v>1</v>
      </c>
      <c r="L161" s="2">
        <v>1</v>
      </c>
      <c r="M161" s="2">
        <v>0</v>
      </c>
      <c r="N161" s="1">
        <v>1</v>
      </c>
      <c r="O161" s="1">
        <v>0</v>
      </c>
    </row>
    <row r="162" spans="1:15" x14ac:dyDescent="0.25">
      <c r="A162" s="1">
        <v>16</v>
      </c>
      <c r="B162" s="1" t="s">
        <v>311</v>
      </c>
      <c r="C162" s="7" t="s">
        <v>892</v>
      </c>
      <c r="D162" s="7" t="s">
        <v>893</v>
      </c>
      <c r="E162" s="14" t="s">
        <v>968</v>
      </c>
      <c r="F162" s="1">
        <v>0</v>
      </c>
      <c r="G162" s="1">
        <v>1</v>
      </c>
      <c r="H162" s="1">
        <v>1</v>
      </c>
      <c r="I162" s="1">
        <v>1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</row>
    <row r="163" spans="1:15" x14ac:dyDescent="0.25">
      <c r="A163" s="1">
        <v>16</v>
      </c>
      <c r="B163" s="1" t="s">
        <v>311</v>
      </c>
      <c r="C163" s="7" t="s">
        <v>894</v>
      </c>
      <c r="D163" s="7" t="s">
        <v>895</v>
      </c>
      <c r="E163" s="14" t="s">
        <v>1266</v>
      </c>
      <c r="F163" s="1">
        <v>0</v>
      </c>
      <c r="G163" s="1">
        <v>1</v>
      </c>
      <c r="H163" s="1">
        <v>1</v>
      </c>
      <c r="I163" s="1">
        <v>1</v>
      </c>
      <c r="J163" s="1">
        <v>0</v>
      </c>
      <c r="K163" s="1">
        <v>1</v>
      </c>
      <c r="L163" s="2">
        <v>0</v>
      </c>
      <c r="M163" s="2">
        <v>1</v>
      </c>
      <c r="N163" s="1">
        <v>1</v>
      </c>
      <c r="O163" s="1">
        <v>1</v>
      </c>
    </row>
    <row r="164" spans="1:15" x14ac:dyDescent="0.25">
      <c r="A164" s="1">
        <v>16</v>
      </c>
      <c r="B164" s="1" t="s">
        <v>311</v>
      </c>
      <c r="C164" s="7" t="s">
        <v>896</v>
      </c>
      <c r="D164" s="7" t="s">
        <v>897</v>
      </c>
      <c r="E164" s="14" t="s">
        <v>1008</v>
      </c>
      <c r="F164" s="1">
        <v>0</v>
      </c>
      <c r="G164" s="1">
        <v>1</v>
      </c>
      <c r="H164" s="1">
        <v>1</v>
      </c>
      <c r="I164" s="1">
        <v>1</v>
      </c>
      <c r="J164" s="1">
        <v>0</v>
      </c>
      <c r="K164" s="1">
        <v>1</v>
      </c>
      <c r="L164" s="2">
        <v>1</v>
      </c>
      <c r="M164" s="2">
        <v>0</v>
      </c>
      <c r="N164" s="1">
        <v>0</v>
      </c>
      <c r="O164" s="1">
        <v>1</v>
      </c>
    </row>
    <row r="165" spans="1:15" x14ac:dyDescent="0.25">
      <c r="A165" s="1">
        <v>16</v>
      </c>
      <c r="B165" s="1" t="s">
        <v>311</v>
      </c>
      <c r="C165" s="7" t="s">
        <v>898</v>
      </c>
      <c r="D165" s="7" t="s">
        <v>899</v>
      </c>
      <c r="E165" s="14" t="s">
        <v>1009</v>
      </c>
      <c r="F165" s="1">
        <v>0</v>
      </c>
      <c r="G165" s="1">
        <v>1</v>
      </c>
      <c r="H165" s="1">
        <v>1</v>
      </c>
      <c r="I165" s="1">
        <v>1</v>
      </c>
      <c r="J165" s="1">
        <v>0</v>
      </c>
      <c r="K165" s="1">
        <v>1</v>
      </c>
      <c r="L165" s="2">
        <v>1</v>
      </c>
      <c r="M165" s="2">
        <v>1</v>
      </c>
      <c r="N165" s="1">
        <v>0</v>
      </c>
      <c r="O165" s="1">
        <v>1</v>
      </c>
    </row>
    <row r="166" spans="1:15" x14ac:dyDescent="0.25">
      <c r="A166" s="1">
        <v>16</v>
      </c>
      <c r="B166" s="1" t="s">
        <v>311</v>
      </c>
      <c r="C166" s="7" t="s">
        <v>900</v>
      </c>
      <c r="D166" s="7" t="s">
        <v>901</v>
      </c>
      <c r="E166" s="14" t="s">
        <v>1010</v>
      </c>
      <c r="F166" s="1">
        <v>0</v>
      </c>
      <c r="G166" s="2">
        <v>1</v>
      </c>
      <c r="H166" s="2">
        <v>1</v>
      </c>
      <c r="I166" s="2">
        <v>1</v>
      </c>
      <c r="J166" s="2">
        <v>1</v>
      </c>
      <c r="K166" s="2">
        <v>1</v>
      </c>
      <c r="L166" s="2">
        <v>1</v>
      </c>
      <c r="M166" s="2">
        <v>0</v>
      </c>
      <c r="N166" s="1">
        <v>0</v>
      </c>
      <c r="O166" s="1">
        <v>0</v>
      </c>
    </row>
    <row r="167" spans="1:15" x14ac:dyDescent="0.25">
      <c r="A167" s="1">
        <v>16</v>
      </c>
      <c r="B167" s="1" t="s">
        <v>311</v>
      </c>
      <c r="C167" s="7" t="s">
        <v>902</v>
      </c>
      <c r="D167" s="7" t="s">
        <v>903</v>
      </c>
      <c r="E167" s="14" t="s">
        <v>1011</v>
      </c>
      <c r="F167" s="1">
        <v>0</v>
      </c>
      <c r="G167" s="2">
        <v>1</v>
      </c>
      <c r="H167" s="2">
        <v>1</v>
      </c>
      <c r="I167" s="2">
        <v>0</v>
      </c>
      <c r="J167" s="2">
        <v>1</v>
      </c>
      <c r="K167" s="2">
        <v>0</v>
      </c>
      <c r="L167" s="2">
        <v>1</v>
      </c>
      <c r="M167" s="2">
        <v>0</v>
      </c>
      <c r="N167" s="1">
        <v>0</v>
      </c>
      <c r="O167" s="1">
        <v>0</v>
      </c>
    </row>
    <row r="168" spans="1:15" ht="15.75" x14ac:dyDescent="0.25">
      <c r="A168" s="1"/>
      <c r="B168" s="1"/>
      <c r="C168" s="7"/>
      <c r="D168" s="7"/>
      <c r="E168" s="33" t="s">
        <v>1342</v>
      </c>
      <c r="F168" s="28">
        <f>SUM(F152:F167)*100/16</f>
        <v>0</v>
      </c>
      <c r="G168" s="28">
        <f t="shared" ref="G168:O168" si="15">SUM(G152:G167)*100/16</f>
        <v>100</v>
      </c>
      <c r="H168" s="28">
        <f t="shared" si="15"/>
        <v>100</v>
      </c>
      <c r="I168" s="28">
        <f t="shared" si="15"/>
        <v>93.75</v>
      </c>
      <c r="J168" s="28">
        <f t="shared" si="15"/>
        <v>31.25</v>
      </c>
      <c r="K168" s="28">
        <f t="shared" si="15"/>
        <v>81.25</v>
      </c>
      <c r="L168" s="28">
        <f t="shared" si="15"/>
        <v>81.25</v>
      </c>
      <c r="M168" s="28">
        <f t="shared" si="15"/>
        <v>18.75</v>
      </c>
      <c r="N168" s="28">
        <f t="shared" si="15"/>
        <v>12.5</v>
      </c>
      <c r="O168" s="28">
        <f t="shared" si="15"/>
        <v>25</v>
      </c>
    </row>
    <row r="170" spans="1:15" x14ac:dyDescent="0.25">
      <c r="A170" s="1">
        <v>17</v>
      </c>
      <c r="B170" s="1" t="s">
        <v>315</v>
      </c>
      <c r="C170" s="7" t="s">
        <v>904</v>
      </c>
      <c r="D170" s="7" t="s">
        <v>905</v>
      </c>
      <c r="E170" s="14" t="s">
        <v>1267</v>
      </c>
      <c r="F170" s="1">
        <v>0</v>
      </c>
      <c r="G170" s="2">
        <v>1</v>
      </c>
      <c r="H170" s="2">
        <v>0</v>
      </c>
      <c r="I170" s="2">
        <v>0</v>
      </c>
      <c r="J170" s="2">
        <v>1</v>
      </c>
      <c r="K170" s="2">
        <v>0</v>
      </c>
      <c r="L170" s="2">
        <v>1</v>
      </c>
      <c r="M170" s="2">
        <v>1</v>
      </c>
      <c r="N170" s="1">
        <v>1</v>
      </c>
      <c r="O170" s="1">
        <v>0</v>
      </c>
    </row>
    <row r="171" spans="1:15" x14ac:dyDescent="0.25">
      <c r="A171" s="1">
        <v>17</v>
      </c>
      <c r="B171" s="1" t="s">
        <v>315</v>
      </c>
      <c r="C171" s="7" t="s">
        <v>907</v>
      </c>
      <c r="D171" s="7" t="s">
        <v>906</v>
      </c>
      <c r="E171" s="14" t="s">
        <v>1268</v>
      </c>
      <c r="F171" s="1">
        <v>0</v>
      </c>
      <c r="G171" s="2">
        <v>1</v>
      </c>
      <c r="H171" s="2">
        <v>1</v>
      </c>
      <c r="I171" s="2">
        <v>0</v>
      </c>
      <c r="J171" s="2">
        <v>1</v>
      </c>
      <c r="K171" s="2">
        <v>1</v>
      </c>
      <c r="L171" s="2">
        <v>1</v>
      </c>
      <c r="M171" s="2">
        <v>1</v>
      </c>
      <c r="N171" s="1">
        <v>1</v>
      </c>
      <c r="O171" s="1">
        <v>0</v>
      </c>
    </row>
    <row r="172" spans="1:15" x14ac:dyDescent="0.25">
      <c r="A172" s="1">
        <v>17</v>
      </c>
      <c r="B172" s="1" t="s">
        <v>315</v>
      </c>
      <c r="C172" s="7" t="s">
        <v>909</v>
      </c>
      <c r="D172" s="7" t="s">
        <v>908</v>
      </c>
      <c r="E172" s="14" t="s">
        <v>1269</v>
      </c>
      <c r="F172" s="1">
        <v>0</v>
      </c>
      <c r="G172" s="2">
        <v>1</v>
      </c>
      <c r="H172" s="2">
        <v>0</v>
      </c>
      <c r="I172" s="2">
        <v>0</v>
      </c>
      <c r="J172" s="2">
        <v>0</v>
      </c>
      <c r="K172" s="2">
        <v>1</v>
      </c>
      <c r="L172" s="2">
        <v>1</v>
      </c>
      <c r="M172" s="2">
        <v>1</v>
      </c>
      <c r="N172" s="1">
        <v>1</v>
      </c>
      <c r="O172" s="1">
        <v>0</v>
      </c>
    </row>
    <row r="173" spans="1:15" ht="15.75" x14ac:dyDescent="0.25">
      <c r="A173" s="1"/>
      <c r="B173" s="1"/>
      <c r="C173" s="7"/>
      <c r="D173" s="7"/>
      <c r="E173" s="33" t="s">
        <v>1342</v>
      </c>
      <c r="F173" s="28">
        <f>SUM(F170:F172)*100/3</f>
        <v>0</v>
      </c>
      <c r="G173" s="28">
        <f t="shared" ref="G173:O173" si="16">SUM(G170:G172)*100/3</f>
        <v>100</v>
      </c>
      <c r="H173" s="28">
        <f t="shared" si="16"/>
        <v>33.333333333333336</v>
      </c>
      <c r="I173" s="28">
        <f t="shared" si="16"/>
        <v>0</v>
      </c>
      <c r="J173" s="28">
        <f t="shared" si="16"/>
        <v>66.666666666666671</v>
      </c>
      <c r="K173" s="28">
        <f t="shared" si="16"/>
        <v>66.666666666666671</v>
      </c>
      <c r="L173" s="28">
        <f t="shared" si="16"/>
        <v>100</v>
      </c>
      <c r="M173" s="28">
        <f t="shared" si="16"/>
        <v>100</v>
      </c>
      <c r="N173" s="28">
        <f t="shared" si="16"/>
        <v>100</v>
      </c>
      <c r="O173" s="28">
        <f t="shared" si="16"/>
        <v>0</v>
      </c>
    </row>
    <row r="175" spans="1:15" x14ac:dyDescent="0.25">
      <c r="A175" s="1">
        <v>18</v>
      </c>
      <c r="B175" s="1" t="s">
        <v>330</v>
      </c>
      <c r="C175" s="7" t="s">
        <v>932</v>
      </c>
      <c r="D175" s="7" t="s">
        <v>933</v>
      </c>
      <c r="E175" s="14" t="s">
        <v>786</v>
      </c>
      <c r="F175" s="1">
        <v>0</v>
      </c>
      <c r="G175" s="2">
        <v>1</v>
      </c>
      <c r="H175" s="2">
        <v>0</v>
      </c>
      <c r="I175" s="2">
        <v>0</v>
      </c>
      <c r="J175" s="2">
        <v>1</v>
      </c>
      <c r="K175" s="2">
        <v>0</v>
      </c>
      <c r="L175" s="2">
        <v>1</v>
      </c>
      <c r="M175" s="2">
        <v>0</v>
      </c>
      <c r="N175" s="1">
        <v>1</v>
      </c>
      <c r="O175" s="1">
        <v>0</v>
      </c>
    </row>
    <row r="176" spans="1:15" x14ac:dyDescent="0.25">
      <c r="A176" s="1">
        <v>18</v>
      </c>
      <c r="B176" s="1" t="s">
        <v>330</v>
      </c>
      <c r="C176" s="7" t="s">
        <v>934</v>
      </c>
      <c r="D176" s="7" t="s">
        <v>935</v>
      </c>
      <c r="E176" s="14" t="s">
        <v>787</v>
      </c>
      <c r="F176" s="1">
        <v>0</v>
      </c>
      <c r="G176" s="2">
        <v>1</v>
      </c>
      <c r="H176" s="2">
        <v>0</v>
      </c>
      <c r="I176" s="2">
        <v>0</v>
      </c>
      <c r="J176" s="2">
        <v>1</v>
      </c>
      <c r="K176" s="2">
        <v>0</v>
      </c>
      <c r="L176" s="2">
        <v>1</v>
      </c>
      <c r="M176" s="2">
        <v>1</v>
      </c>
      <c r="N176" s="1">
        <v>1</v>
      </c>
      <c r="O176" s="1">
        <v>0</v>
      </c>
    </row>
    <row r="177" spans="1:15" x14ac:dyDescent="0.25">
      <c r="A177" s="1">
        <v>18</v>
      </c>
      <c r="B177" s="1" t="s">
        <v>330</v>
      </c>
      <c r="C177" s="7" t="s">
        <v>936</v>
      </c>
      <c r="D177" s="7" t="s">
        <v>937</v>
      </c>
      <c r="E177" s="14" t="s">
        <v>788</v>
      </c>
      <c r="F177" s="1">
        <v>0</v>
      </c>
      <c r="G177" s="2">
        <v>1</v>
      </c>
      <c r="H177" s="2">
        <v>0</v>
      </c>
      <c r="I177" s="2">
        <v>0</v>
      </c>
      <c r="J177" s="2">
        <v>1</v>
      </c>
      <c r="K177" s="2">
        <v>0</v>
      </c>
      <c r="L177" s="2">
        <v>1</v>
      </c>
      <c r="M177" s="2">
        <v>1</v>
      </c>
      <c r="N177" s="1">
        <v>1</v>
      </c>
      <c r="O177" s="1">
        <v>0</v>
      </c>
    </row>
    <row r="178" spans="1:15" x14ac:dyDescent="0.25">
      <c r="A178" s="1">
        <v>18</v>
      </c>
      <c r="B178" s="1" t="s">
        <v>330</v>
      </c>
      <c r="C178" s="7" t="s">
        <v>938</v>
      </c>
      <c r="D178" s="7" t="s">
        <v>939</v>
      </c>
      <c r="E178" s="14" t="s">
        <v>789</v>
      </c>
      <c r="F178" s="1">
        <v>0</v>
      </c>
      <c r="G178" s="2">
        <v>1</v>
      </c>
      <c r="H178" s="2">
        <v>0</v>
      </c>
      <c r="I178" s="2">
        <v>0</v>
      </c>
      <c r="J178" s="2">
        <v>1</v>
      </c>
      <c r="K178" s="2">
        <v>0</v>
      </c>
      <c r="L178" s="2">
        <v>1</v>
      </c>
      <c r="M178" s="2">
        <v>1</v>
      </c>
      <c r="N178" s="1">
        <v>1</v>
      </c>
      <c r="O178" s="1">
        <v>1</v>
      </c>
    </row>
    <row r="179" spans="1:15" x14ac:dyDescent="0.25">
      <c r="A179" s="1">
        <v>18</v>
      </c>
      <c r="B179" s="1" t="s">
        <v>330</v>
      </c>
      <c r="C179" s="7" t="s">
        <v>940</v>
      </c>
      <c r="D179" s="7" t="s">
        <v>941</v>
      </c>
      <c r="E179" s="14" t="s">
        <v>795</v>
      </c>
      <c r="F179" s="1">
        <v>0</v>
      </c>
      <c r="G179" s="2">
        <v>1</v>
      </c>
      <c r="H179" s="2">
        <v>0</v>
      </c>
      <c r="I179" s="2">
        <v>0</v>
      </c>
      <c r="J179" s="2">
        <v>1</v>
      </c>
      <c r="K179" s="2">
        <v>0</v>
      </c>
      <c r="L179" s="2">
        <v>1</v>
      </c>
      <c r="M179" s="2">
        <v>0</v>
      </c>
      <c r="N179" s="1">
        <v>0</v>
      </c>
      <c r="O179" s="1">
        <v>1</v>
      </c>
    </row>
    <row r="180" spans="1:15" x14ac:dyDescent="0.25">
      <c r="A180" s="1">
        <v>18</v>
      </c>
      <c r="B180" s="1" t="s">
        <v>330</v>
      </c>
      <c r="C180" s="7" t="s">
        <v>942</v>
      </c>
      <c r="D180" s="7" t="s">
        <v>943</v>
      </c>
      <c r="E180" s="14" t="s">
        <v>796</v>
      </c>
      <c r="F180" s="1">
        <v>0</v>
      </c>
      <c r="G180" s="2">
        <v>1</v>
      </c>
      <c r="H180" s="2">
        <v>0</v>
      </c>
      <c r="I180" s="2">
        <v>0</v>
      </c>
      <c r="J180" s="2">
        <v>1</v>
      </c>
      <c r="K180" s="2">
        <v>0</v>
      </c>
      <c r="L180" s="2">
        <v>1</v>
      </c>
      <c r="M180" s="2">
        <v>0</v>
      </c>
      <c r="N180" s="1">
        <v>0</v>
      </c>
      <c r="O180" s="1">
        <v>1</v>
      </c>
    </row>
    <row r="181" spans="1:15" x14ac:dyDescent="0.25">
      <c r="A181" s="1">
        <v>18</v>
      </c>
      <c r="B181" s="1" t="s">
        <v>330</v>
      </c>
      <c r="C181" s="7" t="s">
        <v>944</v>
      </c>
      <c r="D181" s="7" t="s">
        <v>945</v>
      </c>
      <c r="E181" s="14" t="s">
        <v>797</v>
      </c>
      <c r="F181" s="1">
        <v>0</v>
      </c>
      <c r="G181" s="2">
        <v>1</v>
      </c>
      <c r="H181" s="2">
        <v>0</v>
      </c>
      <c r="I181" s="2">
        <v>0</v>
      </c>
      <c r="J181" s="2">
        <v>1</v>
      </c>
      <c r="K181" s="2">
        <v>0</v>
      </c>
      <c r="L181" s="2">
        <v>1</v>
      </c>
      <c r="M181" s="2">
        <v>0</v>
      </c>
      <c r="N181" s="1">
        <v>1</v>
      </c>
      <c r="O181" s="1">
        <v>1</v>
      </c>
    </row>
    <row r="182" spans="1:15" x14ac:dyDescent="0.25">
      <c r="A182" s="1">
        <v>18</v>
      </c>
      <c r="B182" s="1" t="s">
        <v>330</v>
      </c>
      <c r="C182" s="7" t="s">
        <v>946</v>
      </c>
      <c r="D182" s="7" t="s">
        <v>947</v>
      </c>
      <c r="E182" s="14" t="s">
        <v>1270</v>
      </c>
      <c r="F182" s="1">
        <v>0</v>
      </c>
      <c r="G182" s="2">
        <v>1</v>
      </c>
      <c r="H182" s="2">
        <v>0</v>
      </c>
      <c r="I182" s="2">
        <v>0</v>
      </c>
      <c r="J182" s="2">
        <v>0</v>
      </c>
      <c r="K182" s="2">
        <v>0</v>
      </c>
      <c r="L182" s="2">
        <v>1</v>
      </c>
      <c r="M182" s="2">
        <v>1</v>
      </c>
      <c r="N182" s="1">
        <v>0</v>
      </c>
      <c r="O182" s="1">
        <v>1</v>
      </c>
    </row>
    <row r="183" spans="1:15" x14ac:dyDescent="0.25">
      <c r="A183" s="1">
        <v>18</v>
      </c>
      <c r="B183" s="1" t="s">
        <v>330</v>
      </c>
      <c r="C183" s="7" t="s">
        <v>948</v>
      </c>
      <c r="D183" s="7" t="s">
        <v>949</v>
      </c>
      <c r="E183" s="14" t="s">
        <v>798</v>
      </c>
      <c r="F183" s="1">
        <v>0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1</v>
      </c>
      <c r="M183" s="2">
        <v>1</v>
      </c>
      <c r="N183" s="1">
        <v>0</v>
      </c>
      <c r="O183" s="1">
        <v>1</v>
      </c>
    </row>
    <row r="184" spans="1:15" x14ac:dyDescent="0.25">
      <c r="A184" s="1">
        <v>18</v>
      </c>
      <c r="B184" s="1" t="s">
        <v>330</v>
      </c>
      <c r="C184" s="7" t="s">
        <v>950</v>
      </c>
      <c r="D184" s="7" t="s">
        <v>951</v>
      </c>
      <c r="E184" s="14" t="s">
        <v>800</v>
      </c>
      <c r="F184" s="1">
        <v>0</v>
      </c>
      <c r="G184" s="1">
        <v>1</v>
      </c>
      <c r="H184" s="1">
        <v>0</v>
      </c>
      <c r="I184" s="1">
        <v>0</v>
      </c>
      <c r="J184" s="1">
        <v>1</v>
      </c>
      <c r="K184" s="1">
        <v>1</v>
      </c>
      <c r="L184" s="1">
        <v>1</v>
      </c>
      <c r="M184" s="1">
        <v>0</v>
      </c>
      <c r="N184" s="1">
        <v>1</v>
      </c>
      <c r="O184" s="1">
        <v>1</v>
      </c>
    </row>
    <row r="185" spans="1:15" ht="15.75" x14ac:dyDescent="0.25">
      <c r="A185" s="1"/>
      <c r="B185" s="1"/>
      <c r="C185" s="7"/>
      <c r="D185" s="7"/>
      <c r="E185" s="33" t="s">
        <v>1342</v>
      </c>
      <c r="F185" s="28">
        <f>SUM(F175:F184)*100/10</f>
        <v>0</v>
      </c>
      <c r="G185" s="28">
        <f t="shared" ref="G185:O185" si="17">SUM(G175:G184)*100/10</f>
        <v>100</v>
      </c>
      <c r="H185" s="28">
        <f t="shared" si="17"/>
        <v>0</v>
      </c>
      <c r="I185" s="28">
        <f t="shared" si="17"/>
        <v>0</v>
      </c>
      <c r="J185" s="28">
        <f t="shared" si="17"/>
        <v>80</v>
      </c>
      <c r="K185" s="28">
        <f t="shared" si="17"/>
        <v>10</v>
      </c>
      <c r="L185" s="28">
        <f t="shared" si="17"/>
        <v>100</v>
      </c>
      <c r="M185" s="28">
        <f t="shared" si="17"/>
        <v>50</v>
      </c>
      <c r="N185" s="28">
        <f t="shared" si="17"/>
        <v>60</v>
      </c>
      <c r="O185" s="28">
        <f t="shared" si="17"/>
        <v>70</v>
      </c>
    </row>
    <row r="186" spans="1:15" x14ac:dyDescent="0.25">
      <c r="C186" s="7"/>
      <c r="D186" s="7"/>
    </row>
    <row r="187" spans="1:15" x14ac:dyDescent="0.25">
      <c r="A187" s="1">
        <v>19</v>
      </c>
      <c r="B187" s="1" t="s">
        <v>0</v>
      </c>
      <c r="C187" s="7" t="s">
        <v>912</v>
      </c>
      <c r="D187" s="7" t="s">
        <v>913</v>
      </c>
      <c r="E187" s="14" t="s">
        <v>66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1">
        <v>19</v>
      </c>
      <c r="B188" s="1" t="s">
        <v>0</v>
      </c>
      <c r="C188" s="7" t="s">
        <v>914</v>
      </c>
      <c r="D188" s="7" t="s">
        <v>915</v>
      </c>
      <c r="E188" s="14" t="s">
        <v>67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2">
        <v>0</v>
      </c>
      <c r="M188" s="2">
        <v>0</v>
      </c>
      <c r="N188" s="1">
        <v>0</v>
      </c>
      <c r="O188" s="1">
        <v>0</v>
      </c>
    </row>
    <row r="189" spans="1:15" x14ac:dyDescent="0.25">
      <c r="A189" s="1">
        <v>19</v>
      </c>
      <c r="B189" s="1" t="s">
        <v>0</v>
      </c>
      <c r="C189" s="7" t="s">
        <v>916</v>
      </c>
      <c r="D189" s="7" t="s">
        <v>917</v>
      </c>
      <c r="E189" s="14" t="s">
        <v>68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2">
        <v>0</v>
      </c>
      <c r="M189" s="2">
        <v>0</v>
      </c>
      <c r="N189" s="1">
        <v>0</v>
      </c>
      <c r="O189" s="1">
        <v>0</v>
      </c>
    </row>
    <row r="190" spans="1:15" x14ac:dyDescent="0.25">
      <c r="A190" s="1">
        <v>19</v>
      </c>
      <c r="B190" s="1" t="s">
        <v>0</v>
      </c>
      <c r="C190" s="7" t="s">
        <v>918</v>
      </c>
      <c r="D190" s="7" t="s">
        <v>919</v>
      </c>
      <c r="E190" s="14" t="s">
        <v>69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2">
        <v>0</v>
      </c>
      <c r="M190" s="2">
        <v>0</v>
      </c>
      <c r="N190" s="1">
        <v>0</v>
      </c>
      <c r="O190" s="1">
        <v>0</v>
      </c>
    </row>
    <row r="191" spans="1:15" x14ac:dyDescent="0.25">
      <c r="A191" s="1">
        <v>19</v>
      </c>
      <c r="B191" s="1" t="s">
        <v>0</v>
      </c>
      <c r="C191" s="7" t="s">
        <v>920</v>
      </c>
      <c r="D191" s="7" t="s">
        <v>921</v>
      </c>
      <c r="E191" s="14" t="s">
        <v>783</v>
      </c>
      <c r="F191" s="1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1">
        <v>0</v>
      </c>
      <c r="O191" s="1">
        <v>0</v>
      </c>
    </row>
    <row r="192" spans="1:15" x14ac:dyDescent="0.25">
      <c r="A192" s="1">
        <v>19</v>
      </c>
      <c r="B192" s="1" t="s">
        <v>0</v>
      </c>
      <c r="C192" s="7" t="s">
        <v>922</v>
      </c>
      <c r="D192" s="7" t="s">
        <v>923</v>
      </c>
      <c r="E192" s="14" t="s">
        <v>784</v>
      </c>
      <c r="F192" s="1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1">
        <v>0</v>
      </c>
      <c r="O192" s="1">
        <v>0</v>
      </c>
    </row>
    <row r="193" spans="1:15" x14ac:dyDescent="0.25">
      <c r="A193" s="1">
        <v>19</v>
      </c>
      <c r="B193" s="1" t="s">
        <v>0</v>
      </c>
      <c r="C193" s="7" t="s">
        <v>439</v>
      </c>
      <c r="D193" s="7" t="s">
        <v>440</v>
      </c>
      <c r="E193" s="14" t="s">
        <v>1271</v>
      </c>
      <c r="F193" s="1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1">
        <v>0</v>
      </c>
      <c r="O193" s="1">
        <v>0</v>
      </c>
    </row>
    <row r="194" spans="1:15" ht="15.75" x14ac:dyDescent="0.25">
      <c r="E194" s="33" t="s">
        <v>1342</v>
      </c>
      <c r="F194" s="28">
        <f>SUM(F187:F193)*100/7</f>
        <v>0</v>
      </c>
      <c r="G194" s="28">
        <f t="shared" ref="G194:O194" si="18">SUM(G187:G193)*100/7</f>
        <v>0</v>
      </c>
      <c r="H194" s="28">
        <f t="shared" si="18"/>
        <v>0</v>
      </c>
      <c r="I194" s="28">
        <f t="shared" si="18"/>
        <v>0</v>
      </c>
      <c r="J194" s="28">
        <f t="shared" si="18"/>
        <v>0</v>
      </c>
      <c r="K194" s="28">
        <f t="shared" si="18"/>
        <v>0</v>
      </c>
      <c r="L194" s="28">
        <f t="shared" si="18"/>
        <v>0</v>
      </c>
      <c r="M194" s="28">
        <f t="shared" si="18"/>
        <v>0</v>
      </c>
      <c r="N194" s="28">
        <f t="shared" si="18"/>
        <v>0</v>
      </c>
      <c r="O194" s="28">
        <f t="shared" si="18"/>
        <v>0</v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B1" zoomScale="90" zoomScaleNormal="90" workbookViewId="0">
      <pane ySplit="1" topLeftCell="A2" activePane="bottomLeft" state="frozen"/>
      <selection activeCell="G21" sqref="G21"/>
      <selection pane="bottomLeft" activeCell="E191" sqref="E191"/>
    </sheetView>
  </sheetViews>
  <sheetFormatPr baseColWidth="10" defaultRowHeight="15" x14ac:dyDescent="0.25"/>
  <cols>
    <col min="1" max="1" width="11.42578125" style="10"/>
    <col min="2" max="2" width="14.7109375" style="10" bestFit="1" customWidth="1"/>
    <col min="3" max="4" width="12.5703125" style="10" bestFit="1" customWidth="1"/>
    <col min="5" max="5" width="14.140625" style="10" bestFit="1" customWidth="1"/>
    <col min="6" max="6" width="13.42578125" bestFit="1" customWidth="1"/>
    <col min="10" max="10" width="8" bestFit="1" customWidth="1"/>
    <col min="11" max="11" width="16.5703125" bestFit="1" customWidth="1"/>
    <col min="12" max="12" width="13.42578125" bestFit="1" customWidth="1"/>
    <col min="13" max="13" width="5.85546875" bestFit="1" customWidth="1"/>
    <col min="15" max="15" width="14.140625" bestFit="1" customWidth="1"/>
  </cols>
  <sheetData>
    <row r="1" spans="1:15" x14ac:dyDescent="0.25">
      <c r="A1" s="26" t="s">
        <v>84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26"/>
      <c r="B2" s="26"/>
      <c r="C2" s="26"/>
      <c r="D2" s="26"/>
      <c r="E2" s="3"/>
    </row>
    <row r="3" spans="1:15" ht="15.75" x14ac:dyDescent="0.25">
      <c r="A3" s="7">
        <v>1</v>
      </c>
      <c r="B3" s="7" t="s">
        <v>3</v>
      </c>
      <c r="C3" s="7" t="s">
        <v>21</v>
      </c>
      <c r="D3" s="7" t="s">
        <v>23</v>
      </c>
      <c r="E3" s="29" t="s">
        <v>96</v>
      </c>
      <c r="F3" s="30">
        <v>0</v>
      </c>
      <c r="G3" s="31">
        <v>0</v>
      </c>
      <c r="H3" s="31">
        <v>0</v>
      </c>
      <c r="I3" s="31">
        <v>1</v>
      </c>
      <c r="J3" s="31">
        <v>0</v>
      </c>
      <c r="K3" s="31">
        <v>0</v>
      </c>
      <c r="L3" s="31">
        <v>1</v>
      </c>
      <c r="M3" s="31">
        <v>0</v>
      </c>
      <c r="N3" s="30">
        <v>0</v>
      </c>
      <c r="O3" s="30">
        <v>0</v>
      </c>
    </row>
    <row r="4" spans="1:15" ht="15.75" x14ac:dyDescent="0.25">
      <c r="A4" s="7">
        <v>1</v>
      </c>
      <c r="B4" s="7" t="s">
        <v>3</v>
      </c>
      <c r="C4" s="7" t="s">
        <v>24</v>
      </c>
      <c r="D4" s="7" t="s">
        <v>26</v>
      </c>
      <c r="E4" s="29" t="s">
        <v>97</v>
      </c>
      <c r="F4" s="30">
        <v>0</v>
      </c>
      <c r="G4" s="31">
        <v>1</v>
      </c>
      <c r="H4" s="31">
        <v>1</v>
      </c>
      <c r="I4" s="31">
        <v>1</v>
      </c>
      <c r="J4" s="31">
        <v>0</v>
      </c>
      <c r="K4" s="31">
        <v>0</v>
      </c>
      <c r="L4" s="31">
        <v>1</v>
      </c>
      <c r="M4" s="31">
        <v>0</v>
      </c>
      <c r="N4" s="30">
        <v>0</v>
      </c>
      <c r="O4" s="30">
        <v>1</v>
      </c>
    </row>
    <row r="5" spans="1:15" ht="15.75" x14ac:dyDescent="0.25">
      <c r="A5" s="7">
        <v>1</v>
      </c>
      <c r="B5" s="7" t="s">
        <v>3</v>
      </c>
      <c r="C5" s="7" t="s">
        <v>25</v>
      </c>
      <c r="D5" s="7" t="s">
        <v>27</v>
      </c>
      <c r="E5" s="29" t="s">
        <v>98</v>
      </c>
      <c r="F5" s="30">
        <v>0</v>
      </c>
      <c r="G5" s="31">
        <v>1</v>
      </c>
      <c r="H5" s="31">
        <v>1</v>
      </c>
      <c r="I5" s="31">
        <v>1</v>
      </c>
      <c r="J5" s="31">
        <v>0</v>
      </c>
      <c r="K5" s="31">
        <v>0</v>
      </c>
      <c r="L5" s="31">
        <v>1</v>
      </c>
      <c r="M5" s="31">
        <v>0</v>
      </c>
      <c r="N5" s="30">
        <v>0</v>
      </c>
      <c r="O5" s="30">
        <v>1</v>
      </c>
    </row>
    <row r="6" spans="1:15" ht="15.75" x14ac:dyDescent="0.25">
      <c r="A6" s="7"/>
      <c r="B6" s="7"/>
      <c r="C6" s="7"/>
      <c r="D6" s="7"/>
      <c r="E6" s="33" t="s">
        <v>1342</v>
      </c>
      <c r="F6" s="28">
        <f>SUM(F3:F5)*100/3</f>
        <v>0</v>
      </c>
      <c r="G6" s="28">
        <f t="shared" ref="G6:O6" si="0">SUM(G3:G5)*100/3</f>
        <v>66.666666666666671</v>
      </c>
      <c r="H6" s="28">
        <f t="shared" si="0"/>
        <v>66.666666666666671</v>
      </c>
      <c r="I6" s="28">
        <f t="shared" si="0"/>
        <v>100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66.666666666666671</v>
      </c>
    </row>
    <row r="8" spans="1:15" ht="15.75" x14ac:dyDescent="0.25">
      <c r="A8" s="9">
        <v>2</v>
      </c>
      <c r="B8" s="9" t="s">
        <v>30</v>
      </c>
      <c r="C8" s="7" t="s">
        <v>41</v>
      </c>
      <c r="D8" s="7" t="s">
        <v>42</v>
      </c>
      <c r="E8" s="29" t="s">
        <v>99</v>
      </c>
      <c r="F8" s="30">
        <v>0</v>
      </c>
      <c r="G8" s="31">
        <v>1</v>
      </c>
      <c r="H8" s="31">
        <v>1</v>
      </c>
      <c r="I8" s="31">
        <v>1</v>
      </c>
      <c r="J8" s="31">
        <v>0</v>
      </c>
      <c r="K8" s="31">
        <v>0</v>
      </c>
      <c r="L8" s="31">
        <v>1</v>
      </c>
      <c r="M8" s="31">
        <v>0</v>
      </c>
      <c r="N8" s="30">
        <v>0</v>
      </c>
      <c r="O8" s="30">
        <v>0</v>
      </c>
    </row>
    <row r="9" spans="1:15" ht="15.75" x14ac:dyDescent="0.25">
      <c r="A9" s="9">
        <v>2</v>
      </c>
      <c r="B9" s="9" t="s">
        <v>30</v>
      </c>
      <c r="C9" s="7" t="s">
        <v>43</v>
      </c>
      <c r="D9" s="7" t="s">
        <v>44</v>
      </c>
      <c r="E9" s="29" t="s">
        <v>100</v>
      </c>
      <c r="F9" s="30">
        <v>0</v>
      </c>
      <c r="G9" s="31">
        <v>1</v>
      </c>
      <c r="H9" s="31">
        <v>1</v>
      </c>
      <c r="I9" s="31">
        <v>1</v>
      </c>
      <c r="J9" s="31">
        <v>0</v>
      </c>
      <c r="K9" s="31">
        <v>0</v>
      </c>
      <c r="L9" s="31">
        <v>1</v>
      </c>
      <c r="M9" s="31">
        <v>0</v>
      </c>
      <c r="N9" s="30">
        <v>0</v>
      </c>
      <c r="O9" s="30">
        <v>1</v>
      </c>
    </row>
    <row r="10" spans="1:15" ht="15.75" x14ac:dyDescent="0.25">
      <c r="A10" s="9">
        <v>2</v>
      </c>
      <c r="B10" s="9" t="s">
        <v>30</v>
      </c>
      <c r="C10" s="7" t="s">
        <v>45</v>
      </c>
      <c r="D10" s="7" t="s">
        <v>46</v>
      </c>
      <c r="E10" s="29" t="s">
        <v>101</v>
      </c>
      <c r="F10" s="30">
        <v>0</v>
      </c>
      <c r="G10" s="31">
        <v>1</v>
      </c>
      <c r="H10" s="31">
        <v>1</v>
      </c>
      <c r="I10" s="31">
        <v>1</v>
      </c>
      <c r="J10" s="31">
        <v>0</v>
      </c>
      <c r="K10" s="31">
        <v>0</v>
      </c>
      <c r="L10" s="31">
        <v>1</v>
      </c>
      <c r="M10" s="31">
        <v>0</v>
      </c>
      <c r="N10" s="30">
        <v>0</v>
      </c>
      <c r="O10" s="30">
        <v>0</v>
      </c>
    </row>
    <row r="11" spans="1:15" ht="15.75" x14ac:dyDescent="0.25">
      <c r="A11" s="9">
        <v>2</v>
      </c>
      <c r="B11" s="9" t="s">
        <v>30</v>
      </c>
      <c r="C11" s="7" t="s">
        <v>47</v>
      </c>
      <c r="D11" s="7" t="s">
        <v>48</v>
      </c>
      <c r="E11" s="29" t="s">
        <v>102</v>
      </c>
      <c r="F11" s="30">
        <v>0</v>
      </c>
      <c r="G11" s="31">
        <v>1</v>
      </c>
      <c r="H11" s="31">
        <v>1</v>
      </c>
      <c r="I11" s="31">
        <v>1</v>
      </c>
      <c r="J11" s="31">
        <v>0</v>
      </c>
      <c r="K11" s="31">
        <v>0</v>
      </c>
      <c r="L11" s="31">
        <v>1</v>
      </c>
      <c r="M11" s="31">
        <v>0</v>
      </c>
      <c r="N11" s="30">
        <v>0</v>
      </c>
      <c r="O11" s="30">
        <v>0</v>
      </c>
    </row>
    <row r="12" spans="1:15" ht="15.75" x14ac:dyDescent="0.25">
      <c r="A12" s="9">
        <v>2</v>
      </c>
      <c r="B12" s="9" t="s">
        <v>30</v>
      </c>
      <c r="C12" s="7" t="s">
        <v>49</v>
      </c>
      <c r="D12" s="7" t="s">
        <v>50</v>
      </c>
      <c r="E12" s="29" t="s">
        <v>103</v>
      </c>
      <c r="F12" s="30">
        <v>0</v>
      </c>
      <c r="G12" s="31">
        <v>1</v>
      </c>
      <c r="H12" s="31">
        <v>1</v>
      </c>
      <c r="I12" s="31">
        <v>1</v>
      </c>
      <c r="J12" s="31">
        <v>0</v>
      </c>
      <c r="K12" s="31">
        <v>0</v>
      </c>
      <c r="L12" s="31">
        <v>1</v>
      </c>
      <c r="M12" s="31">
        <v>0</v>
      </c>
      <c r="N12" s="30">
        <v>0</v>
      </c>
      <c r="O12" s="30">
        <v>0</v>
      </c>
    </row>
    <row r="13" spans="1:15" ht="15.75" x14ac:dyDescent="0.25">
      <c r="A13" s="9">
        <v>2</v>
      </c>
      <c r="B13" s="9" t="s">
        <v>30</v>
      </c>
      <c r="C13" s="7" t="s">
        <v>51</v>
      </c>
      <c r="D13" s="7" t="s">
        <v>52</v>
      </c>
      <c r="E13" s="29" t="s">
        <v>87</v>
      </c>
      <c r="F13" s="30">
        <v>0</v>
      </c>
      <c r="G13" s="31">
        <v>1</v>
      </c>
      <c r="H13" s="31">
        <v>1</v>
      </c>
      <c r="I13" s="31">
        <v>1</v>
      </c>
      <c r="J13" s="31">
        <v>0</v>
      </c>
      <c r="K13" s="31">
        <v>0</v>
      </c>
      <c r="L13" s="31">
        <v>1</v>
      </c>
      <c r="M13" s="31">
        <v>0</v>
      </c>
      <c r="N13" s="30">
        <v>0</v>
      </c>
      <c r="O13" s="30">
        <v>0</v>
      </c>
    </row>
    <row r="14" spans="1:15" ht="15.75" x14ac:dyDescent="0.25">
      <c r="A14" s="9">
        <v>2</v>
      </c>
      <c r="B14" s="9" t="s">
        <v>37</v>
      </c>
      <c r="C14" s="7" t="s">
        <v>53</v>
      </c>
      <c r="D14" s="7" t="s">
        <v>54</v>
      </c>
      <c r="E14" s="29" t="s">
        <v>88</v>
      </c>
      <c r="F14" s="30">
        <v>0</v>
      </c>
      <c r="G14" s="31">
        <v>1</v>
      </c>
      <c r="H14" s="31">
        <v>1</v>
      </c>
      <c r="I14" s="31">
        <v>1</v>
      </c>
      <c r="J14" s="31">
        <v>0</v>
      </c>
      <c r="K14" s="31">
        <v>0</v>
      </c>
      <c r="L14" s="31">
        <v>1</v>
      </c>
      <c r="M14" s="31">
        <v>0</v>
      </c>
      <c r="N14" s="30">
        <v>0</v>
      </c>
      <c r="O14" s="30">
        <v>0</v>
      </c>
    </row>
    <row r="15" spans="1:15" ht="15.75" x14ac:dyDescent="0.25">
      <c r="A15" s="9">
        <v>2</v>
      </c>
      <c r="B15" s="9" t="s">
        <v>37</v>
      </c>
      <c r="C15" s="7" t="s">
        <v>55</v>
      </c>
      <c r="D15" s="7" t="s">
        <v>56</v>
      </c>
      <c r="E15" s="29" t="s">
        <v>89</v>
      </c>
      <c r="F15" s="30">
        <v>0</v>
      </c>
      <c r="G15" s="31">
        <v>1</v>
      </c>
      <c r="H15" s="31">
        <v>1</v>
      </c>
      <c r="I15" s="31">
        <v>1</v>
      </c>
      <c r="J15" s="31">
        <v>0</v>
      </c>
      <c r="K15" s="31">
        <v>0</v>
      </c>
      <c r="L15" s="31">
        <v>1</v>
      </c>
      <c r="M15" s="31">
        <v>0</v>
      </c>
      <c r="N15" s="30">
        <v>0</v>
      </c>
      <c r="O15" s="30">
        <v>0</v>
      </c>
    </row>
    <row r="16" spans="1:15" ht="15.75" x14ac:dyDescent="0.25">
      <c r="A16" s="9">
        <v>2</v>
      </c>
      <c r="B16" s="9" t="s">
        <v>37</v>
      </c>
      <c r="C16" s="7" t="s">
        <v>57</v>
      </c>
      <c r="D16" s="7" t="s">
        <v>58</v>
      </c>
      <c r="E16" s="29" t="s">
        <v>90</v>
      </c>
      <c r="F16" s="30">
        <v>0</v>
      </c>
      <c r="G16" s="31">
        <v>1</v>
      </c>
      <c r="H16" s="31">
        <v>1</v>
      </c>
      <c r="I16" s="31">
        <v>1</v>
      </c>
      <c r="J16" s="31">
        <v>0</v>
      </c>
      <c r="K16" s="31">
        <v>0</v>
      </c>
      <c r="L16" s="31">
        <v>1</v>
      </c>
      <c r="M16" s="31">
        <v>0</v>
      </c>
      <c r="N16" s="30">
        <v>0</v>
      </c>
      <c r="O16" s="30">
        <v>0</v>
      </c>
    </row>
    <row r="17" spans="1:15" ht="15.75" x14ac:dyDescent="0.25">
      <c r="E17" s="33" t="s">
        <v>1342</v>
      </c>
      <c r="F17" s="28">
        <f>SUM(F8:F16)*100/9</f>
        <v>0</v>
      </c>
      <c r="G17" s="28">
        <f t="shared" ref="G17:O17" si="1">SUM(G8:G16)*100/9</f>
        <v>100</v>
      </c>
      <c r="H17" s="28">
        <f t="shared" si="1"/>
        <v>100</v>
      </c>
      <c r="I17" s="28">
        <f t="shared" si="1"/>
        <v>100</v>
      </c>
      <c r="J17" s="28">
        <f t="shared" si="1"/>
        <v>0</v>
      </c>
      <c r="K17" s="28">
        <f t="shared" si="1"/>
        <v>0</v>
      </c>
      <c r="L17" s="28">
        <f t="shared" si="1"/>
        <v>100</v>
      </c>
      <c r="M17" s="28">
        <f t="shared" si="1"/>
        <v>0</v>
      </c>
      <c r="N17" s="28">
        <f t="shared" si="1"/>
        <v>0</v>
      </c>
      <c r="O17" s="28">
        <f t="shared" si="1"/>
        <v>11.111111111111111</v>
      </c>
    </row>
    <row r="19" spans="1:15" ht="15.75" x14ac:dyDescent="0.25">
      <c r="A19" s="1">
        <v>3</v>
      </c>
      <c r="B19" s="1" t="s">
        <v>59</v>
      </c>
      <c r="C19" s="7" t="s">
        <v>70</v>
      </c>
      <c r="D19" s="7" t="s">
        <v>71</v>
      </c>
      <c r="E19" s="30" t="s">
        <v>140</v>
      </c>
      <c r="F19" s="29">
        <v>0</v>
      </c>
      <c r="G19" s="32">
        <v>1</v>
      </c>
      <c r="H19" s="32">
        <v>0</v>
      </c>
      <c r="I19" s="32">
        <v>0</v>
      </c>
      <c r="J19" s="32">
        <v>0</v>
      </c>
      <c r="K19" s="32">
        <v>1</v>
      </c>
      <c r="L19" s="32">
        <v>1</v>
      </c>
      <c r="M19" s="32">
        <v>0</v>
      </c>
      <c r="N19" s="29">
        <v>0</v>
      </c>
      <c r="O19" s="29">
        <v>0</v>
      </c>
    </row>
    <row r="20" spans="1:15" ht="15.75" x14ac:dyDescent="0.25">
      <c r="A20" s="1">
        <v>3</v>
      </c>
      <c r="B20" s="1" t="s">
        <v>59</v>
      </c>
      <c r="C20" s="7" t="s">
        <v>356</v>
      </c>
      <c r="D20" s="7" t="s">
        <v>355</v>
      </c>
      <c r="E20" s="30" t="s">
        <v>141</v>
      </c>
      <c r="F20" s="29">
        <v>0</v>
      </c>
      <c r="G20" s="32">
        <v>1</v>
      </c>
      <c r="H20" s="32">
        <v>0</v>
      </c>
      <c r="I20" s="32">
        <v>0</v>
      </c>
      <c r="J20" s="32">
        <v>0</v>
      </c>
      <c r="K20" s="32">
        <v>0</v>
      </c>
      <c r="L20" s="32">
        <v>1</v>
      </c>
      <c r="M20" s="32">
        <v>0</v>
      </c>
      <c r="N20" s="29">
        <v>0</v>
      </c>
      <c r="O20" s="29">
        <v>0</v>
      </c>
    </row>
    <row r="21" spans="1:15" ht="15.75" x14ac:dyDescent="0.25">
      <c r="A21" s="1">
        <v>3</v>
      </c>
      <c r="B21" s="1" t="s">
        <v>59</v>
      </c>
      <c r="C21" s="7" t="s">
        <v>357</v>
      </c>
      <c r="D21" s="7" t="s">
        <v>358</v>
      </c>
      <c r="E21" s="30" t="s">
        <v>142</v>
      </c>
      <c r="F21" s="29">
        <v>0</v>
      </c>
      <c r="G21" s="32">
        <v>1</v>
      </c>
      <c r="H21" s="32">
        <v>0</v>
      </c>
      <c r="I21" s="32">
        <v>0</v>
      </c>
      <c r="J21" s="32">
        <v>0</v>
      </c>
      <c r="K21" s="32">
        <v>0</v>
      </c>
      <c r="L21" s="32">
        <v>1</v>
      </c>
      <c r="M21" s="32">
        <v>0</v>
      </c>
      <c r="N21" s="29">
        <v>0</v>
      </c>
      <c r="O21" s="29">
        <v>0</v>
      </c>
    </row>
    <row r="22" spans="1:15" ht="15.75" x14ac:dyDescent="0.25">
      <c r="A22" s="1">
        <v>3</v>
      </c>
      <c r="B22" s="1" t="s">
        <v>59</v>
      </c>
      <c r="C22" s="7" t="s">
        <v>359</v>
      </c>
      <c r="D22" s="7" t="s">
        <v>360</v>
      </c>
      <c r="E22" s="30" t="s">
        <v>143</v>
      </c>
      <c r="F22" s="29">
        <v>0</v>
      </c>
      <c r="G22" s="29">
        <v>1</v>
      </c>
      <c r="H22" s="29">
        <v>1</v>
      </c>
      <c r="I22" s="29">
        <v>1</v>
      </c>
      <c r="J22" s="29">
        <v>0</v>
      </c>
      <c r="K22" s="29">
        <v>1</v>
      </c>
      <c r="L22" s="29">
        <v>1</v>
      </c>
      <c r="M22" s="29">
        <v>0</v>
      </c>
      <c r="N22" s="29">
        <v>0</v>
      </c>
      <c r="O22" s="29">
        <v>0</v>
      </c>
    </row>
    <row r="23" spans="1:15" ht="15.75" x14ac:dyDescent="0.25">
      <c r="A23" s="1">
        <v>3</v>
      </c>
      <c r="B23" s="1" t="s">
        <v>59</v>
      </c>
      <c r="C23" s="7" t="s">
        <v>361</v>
      </c>
      <c r="D23" s="7" t="s">
        <v>362</v>
      </c>
      <c r="E23" s="30" t="s">
        <v>144</v>
      </c>
      <c r="F23" s="29">
        <v>0</v>
      </c>
      <c r="G23" s="29">
        <v>1</v>
      </c>
      <c r="H23" s="29">
        <v>1</v>
      </c>
      <c r="I23" s="29">
        <v>1</v>
      </c>
      <c r="J23" s="29">
        <v>0</v>
      </c>
      <c r="K23" s="29">
        <v>0</v>
      </c>
      <c r="L23" s="32">
        <v>1</v>
      </c>
      <c r="M23" s="32">
        <v>0</v>
      </c>
      <c r="N23" s="29">
        <v>0</v>
      </c>
      <c r="O23" s="29">
        <v>0</v>
      </c>
    </row>
    <row r="24" spans="1:15" ht="15.75" x14ac:dyDescent="0.25">
      <c r="A24" s="1">
        <v>3</v>
      </c>
      <c r="B24" s="1" t="s">
        <v>59</v>
      </c>
      <c r="C24" s="7" t="s">
        <v>365</v>
      </c>
      <c r="D24" s="7" t="s">
        <v>364</v>
      </c>
      <c r="E24" s="30" t="s">
        <v>145</v>
      </c>
      <c r="F24" s="29">
        <v>0</v>
      </c>
      <c r="G24" s="29">
        <v>1</v>
      </c>
      <c r="H24" s="29">
        <v>1</v>
      </c>
      <c r="I24" s="29">
        <v>1</v>
      </c>
      <c r="J24" s="29">
        <v>0</v>
      </c>
      <c r="K24" s="29">
        <v>0</v>
      </c>
      <c r="L24" s="32">
        <v>1</v>
      </c>
      <c r="M24" s="32">
        <v>0</v>
      </c>
      <c r="N24" s="29">
        <v>0</v>
      </c>
      <c r="O24" s="29">
        <v>0</v>
      </c>
    </row>
    <row r="25" spans="1:15" ht="15.75" x14ac:dyDescent="0.25">
      <c r="A25" s="1">
        <v>3</v>
      </c>
      <c r="B25" s="1" t="s">
        <v>59</v>
      </c>
      <c r="C25" s="7" t="s">
        <v>363</v>
      </c>
      <c r="D25" s="7" t="s">
        <v>366</v>
      </c>
      <c r="E25" s="30" t="s">
        <v>146</v>
      </c>
      <c r="F25" s="29">
        <v>0</v>
      </c>
      <c r="G25" s="29">
        <v>1</v>
      </c>
      <c r="H25" s="29">
        <v>1</v>
      </c>
      <c r="I25" s="29">
        <v>1</v>
      </c>
      <c r="J25" s="29">
        <v>0</v>
      </c>
      <c r="K25" s="29">
        <v>0</v>
      </c>
      <c r="L25" s="32">
        <v>1</v>
      </c>
      <c r="M25" s="32">
        <v>0</v>
      </c>
      <c r="N25" s="29">
        <v>0</v>
      </c>
      <c r="O25" s="29">
        <v>0</v>
      </c>
    </row>
    <row r="26" spans="1:15" ht="15.75" x14ac:dyDescent="0.25">
      <c r="A26" s="1">
        <v>3</v>
      </c>
      <c r="B26" s="1" t="s">
        <v>59</v>
      </c>
      <c r="C26" s="7" t="s">
        <v>367</v>
      </c>
      <c r="D26" s="7" t="s">
        <v>368</v>
      </c>
      <c r="E26" s="30" t="s">
        <v>147</v>
      </c>
      <c r="F26" s="29">
        <v>0</v>
      </c>
      <c r="G26" s="32">
        <v>1</v>
      </c>
      <c r="H26" s="32">
        <v>1</v>
      </c>
      <c r="I26" s="32">
        <v>1</v>
      </c>
      <c r="J26" s="32">
        <v>0</v>
      </c>
      <c r="K26" s="32">
        <v>0</v>
      </c>
      <c r="L26" s="32">
        <v>1</v>
      </c>
      <c r="M26" s="32">
        <v>0</v>
      </c>
      <c r="N26" s="29">
        <v>0</v>
      </c>
      <c r="O26" s="29">
        <v>0</v>
      </c>
    </row>
    <row r="27" spans="1:15" ht="15.75" x14ac:dyDescent="0.25">
      <c r="A27" s="1">
        <v>3</v>
      </c>
      <c r="B27" s="1" t="s">
        <v>59</v>
      </c>
      <c r="C27" s="7" t="s">
        <v>369</v>
      </c>
      <c r="D27" s="7" t="s">
        <v>370</v>
      </c>
      <c r="E27" s="30" t="s">
        <v>148</v>
      </c>
      <c r="F27" s="29">
        <v>0</v>
      </c>
      <c r="G27" s="32">
        <v>1</v>
      </c>
      <c r="H27" s="32">
        <v>1</v>
      </c>
      <c r="I27" s="32">
        <v>0</v>
      </c>
      <c r="J27" s="32">
        <v>0</v>
      </c>
      <c r="K27" s="32">
        <v>0</v>
      </c>
      <c r="L27" s="32">
        <v>1</v>
      </c>
      <c r="M27" s="32">
        <v>0</v>
      </c>
      <c r="N27" s="29">
        <v>0</v>
      </c>
      <c r="O27" s="29">
        <v>1</v>
      </c>
    </row>
    <row r="28" spans="1:15" ht="15.75" x14ac:dyDescent="0.25">
      <c r="A28" s="1">
        <v>3</v>
      </c>
      <c r="B28" s="1" t="s">
        <v>59</v>
      </c>
      <c r="C28" s="7" t="s">
        <v>371</v>
      </c>
      <c r="D28" s="7" t="s">
        <v>372</v>
      </c>
      <c r="E28" s="30" t="s">
        <v>149</v>
      </c>
      <c r="F28" s="29">
        <v>0</v>
      </c>
      <c r="G28" s="32">
        <v>1</v>
      </c>
      <c r="H28" s="32">
        <v>1</v>
      </c>
      <c r="I28" s="32">
        <v>0</v>
      </c>
      <c r="J28" s="32">
        <v>0</v>
      </c>
      <c r="K28" s="32">
        <v>0</v>
      </c>
      <c r="L28" s="32">
        <v>1</v>
      </c>
      <c r="M28" s="32">
        <v>0</v>
      </c>
      <c r="N28" s="29">
        <v>0</v>
      </c>
      <c r="O28" s="29">
        <v>1</v>
      </c>
    </row>
    <row r="29" spans="1:15" ht="15.75" x14ac:dyDescent="0.25">
      <c r="E29" s="33" t="s">
        <v>1342</v>
      </c>
      <c r="F29" s="28">
        <f>SUM(F19:F28)*100/10</f>
        <v>0</v>
      </c>
      <c r="G29" s="28">
        <f t="shared" ref="G29:O29" si="2">SUM(G19:G28)*100/10</f>
        <v>100</v>
      </c>
      <c r="H29" s="28">
        <f t="shared" si="2"/>
        <v>70</v>
      </c>
      <c r="I29" s="28">
        <f t="shared" si="2"/>
        <v>50</v>
      </c>
      <c r="J29" s="28">
        <f t="shared" si="2"/>
        <v>0</v>
      </c>
      <c r="K29" s="28">
        <f t="shared" si="2"/>
        <v>20</v>
      </c>
      <c r="L29" s="28">
        <f t="shared" si="2"/>
        <v>100</v>
      </c>
      <c r="M29" s="28">
        <f t="shared" si="2"/>
        <v>0</v>
      </c>
      <c r="N29" s="28">
        <f t="shared" si="2"/>
        <v>0</v>
      </c>
      <c r="O29" s="28">
        <f t="shared" si="2"/>
        <v>20</v>
      </c>
    </row>
    <row r="30" spans="1:15" ht="15.75" x14ac:dyDescent="0.25">
      <c r="E30" s="30"/>
      <c r="F30" s="29"/>
      <c r="G30" s="32"/>
      <c r="H30" s="32"/>
      <c r="I30" s="32"/>
      <c r="J30" s="32"/>
      <c r="K30" s="32"/>
      <c r="L30" s="32"/>
      <c r="M30" s="32"/>
      <c r="N30" s="29"/>
      <c r="O30" s="29"/>
    </row>
    <row r="31" spans="1:15" ht="15.75" x14ac:dyDescent="0.25">
      <c r="A31" s="1">
        <v>4</v>
      </c>
      <c r="B31" s="1" t="s">
        <v>72</v>
      </c>
      <c r="C31" s="7" t="s">
        <v>373</v>
      </c>
      <c r="D31" s="7" t="s">
        <v>374</v>
      </c>
      <c r="E31" s="29" t="s">
        <v>1003</v>
      </c>
      <c r="F31" s="29">
        <v>0</v>
      </c>
      <c r="G31" s="32">
        <v>1</v>
      </c>
      <c r="H31" s="32">
        <v>1</v>
      </c>
      <c r="I31" s="32">
        <v>1</v>
      </c>
      <c r="J31" s="32">
        <v>0</v>
      </c>
      <c r="K31" s="32">
        <v>0</v>
      </c>
      <c r="L31" s="32">
        <v>1</v>
      </c>
      <c r="M31" s="32">
        <v>0</v>
      </c>
      <c r="N31" s="29">
        <v>0</v>
      </c>
      <c r="O31" s="29">
        <v>0</v>
      </c>
    </row>
    <row r="32" spans="1:15" ht="15.75" x14ac:dyDescent="0.25">
      <c r="A32" s="1">
        <v>4</v>
      </c>
      <c r="B32" s="1" t="s">
        <v>73</v>
      </c>
      <c r="C32" s="7" t="s">
        <v>377</v>
      </c>
      <c r="D32" s="7" t="s">
        <v>378</v>
      </c>
      <c r="E32" s="30" t="s">
        <v>1101</v>
      </c>
      <c r="F32" s="29">
        <v>0</v>
      </c>
      <c r="G32" s="29">
        <v>1</v>
      </c>
      <c r="H32" s="29">
        <v>1</v>
      </c>
      <c r="I32" s="29">
        <v>0</v>
      </c>
      <c r="J32" s="29">
        <v>0</v>
      </c>
      <c r="K32" s="29">
        <v>0</v>
      </c>
      <c r="L32" s="32">
        <v>1</v>
      </c>
      <c r="M32" s="32">
        <v>0</v>
      </c>
      <c r="N32" s="29">
        <v>0</v>
      </c>
      <c r="O32" s="29">
        <v>0</v>
      </c>
    </row>
    <row r="33" spans="1:15" ht="15.75" x14ac:dyDescent="0.25">
      <c r="A33" s="1">
        <v>4</v>
      </c>
      <c r="B33" s="1" t="s">
        <v>73</v>
      </c>
      <c r="C33" s="7" t="s">
        <v>379</v>
      </c>
      <c r="D33" s="7" t="s">
        <v>380</v>
      </c>
      <c r="E33" s="30" t="s">
        <v>1102</v>
      </c>
      <c r="F33" s="29">
        <v>0</v>
      </c>
      <c r="G33" s="29">
        <v>1</v>
      </c>
      <c r="H33" s="29">
        <v>0</v>
      </c>
      <c r="I33" s="29">
        <v>0</v>
      </c>
      <c r="J33" s="29">
        <v>0</v>
      </c>
      <c r="K33" s="29">
        <v>0</v>
      </c>
      <c r="L33" s="32">
        <v>1</v>
      </c>
      <c r="M33" s="32">
        <v>0</v>
      </c>
      <c r="N33" s="29">
        <v>0</v>
      </c>
      <c r="O33" s="29">
        <v>0</v>
      </c>
    </row>
    <row r="34" spans="1:15" ht="15.75" x14ac:dyDescent="0.25">
      <c r="E34" s="33" t="s">
        <v>1342</v>
      </c>
      <c r="F34" s="28">
        <f>SUM(F31:F33)*100/3</f>
        <v>0</v>
      </c>
      <c r="G34" s="28">
        <f t="shared" ref="G34:O34" si="3">SUM(G31:G33)*100/3</f>
        <v>100</v>
      </c>
      <c r="H34" s="28">
        <f t="shared" si="3"/>
        <v>66.666666666666671</v>
      </c>
      <c r="I34" s="28">
        <f t="shared" si="3"/>
        <v>33.333333333333336</v>
      </c>
      <c r="J34" s="28">
        <f t="shared" si="3"/>
        <v>0</v>
      </c>
      <c r="K34" s="28">
        <f t="shared" si="3"/>
        <v>0</v>
      </c>
      <c r="L34" s="28">
        <f t="shared" si="3"/>
        <v>100</v>
      </c>
      <c r="M34" s="28">
        <f t="shared" si="3"/>
        <v>0</v>
      </c>
      <c r="N34" s="28">
        <f t="shared" si="3"/>
        <v>0</v>
      </c>
      <c r="O34" s="28">
        <f t="shared" si="3"/>
        <v>0</v>
      </c>
    </row>
    <row r="36" spans="1:15" ht="15.75" x14ac:dyDescent="0.25">
      <c r="A36" s="1">
        <v>5</v>
      </c>
      <c r="B36" s="1" t="s">
        <v>78</v>
      </c>
      <c r="C36" s="7" t="s">
        <v>381</v>
      </c>
      <c r="D36" s="7" t="s">
        <v>382</v>
      </c>
      <c r="E36" s="30" t="s">
        <v>1085</v>
      </c>
      <c r="F36" s="29">
        <v>0</v>
      </c>
      <c r="G36" s="32">
        <v>1</v>
      </c>
      <c r="H36" s="32">
        <v>0</v>
      </c>
      <c r="I36" s="32">
        <v>1</v>
      </c>
      <c r="J36" s="32">
        <v>0</v>
      </c>
      <c r="K36" s="32">
        <v>0</v>
      </c>
      <c r="L36" s="32">
        <v>1</v>
      </c>
      <c r="M36" s="32">
        <v>0</v>
      </c>
      <c r="N36" s="29">
        <v>0</v>
      </c>
      <c r="O36" s="29">
        <v>0</v>
      </c>
    </row>
    <row r="37" spans="1:15" ht="15.75" x14ac:dyDescent="0.25">
      <c r="A37" s="1">
        <v>5</v>
      </c>
      <c r="B37" s="1" t="s">
        <v>78</v>
      </c>
      <c r="C37" s="7" t="s">
        <v>383</v>
      </c>
      <c r="D37" s="7" t="s">
        <v>384</v>
      </c>
      <c r="E37" s="30" t="s">
        <v>1086</v>
      </c>
      <c r="F37" s="29">
        <v>0</v>
      </c>
      <c r="G37" s="32">
        <v>1</v>
      </c>
      <c r="H37" s="32">
        <v>1</v>
      </c>
      <c r="I37" s="32">
        <v>1</v>
      </c>
      <c r="J37" s="32">
        <v>0</v>
      </c>
      <c r="K37" s="32">
        <v>1</v>
      </c>
      <c r="L37" s="32">
        <v>1</v>
      </c>
      <c r="M37" s="32">
        <v>0</v>
      </c>
      <c r="N37" s="29">
        <v>0</v>
      </c>
      <c r="O37" s="29">
        <v>0</v>
      </c>
    </row>
    <row r="38" spans="1:15" ht="15.75" x14ac:dyDescent="0.25">
      <c r="A38" s="1">
        <v>5</v>
      </c>
      <c r="B38" s="1" t="s">
        <v>78</v>
      </c>
      <c r="C38" s="7" t="s">
        <v>385</v>
      </c>
      <c r="D38" s="7" t="s">
        <v>386</v>
      </c>
      <c r="E38" s="30" t="s">
        <v>1087</v>
      </c>
      <c r="F38" s="29">
        <v>0</v>
      </c>
      <c r="G38" s="32">
        <v>1</v>
      </c>
      <c r="H38" s="32">
        <v>1</v>
      </c>
      <c r="I38" s="32">
        <v>1</v>
      </c>
      <c r="J38" s="32">
        <v>0</v>
      </c>
      <c r="K38" s="32">
        <v>1</v>
      </c>
      <c r="L38" s="32">
        <v>1</v>
      </c>
      <c r="M38" s="32">
        <v>0</v>
      </c>
      <c r="N38" s="29">
        <v>0</v>
      </c>
      <c r="O38" s="29">
        <v>0</v>
      </c>
    </row>
    <row r="39" spans="1:15" ht="15.75" x14ac:dyDescent="0.25">
      <c r="A39" s="1">
        <v>5</v>
      </c>
      <c r="B39" s="1" t="s">
        <v>78</v>
      </c>
      <c r="C39" s="7" t="s">
        <v>387</v>
      </c>
      <c r="D39" s="7" t="s">
        <v>388</v>
      </c>
      <c r="E39" s="30" t="s">
        <v>1088</v>
      </c>
      <c r="F39" s="29">
        <v>0</v>
      </c>
      <c r="G39" s="32">
        <v>1</v>
      </c>
      <c r="H39" s="32">
        <v>1</v>
      </c>
      <c r="I39" s="32">
        <v>1</v>
      </c>
      <c r="J39" s="32">
        <v>0</v>
      </c>
      <c r="K39" s="32">
        <v>1</v>
      </c>
      <c r="L39" s="32">
        <v>1</v>
      </c>
      <c r="M39" s="32">
        <v>0</v>
      </c>
      <c r="N39" s="29">
        <v>0</v>
      </c>
      <c r="O39" s="29">
        <v>0</v>
      </c>
    </row>
    <row r="40" spans="1:15" ht="15.75" x14ac:dyDescent="0.25">
      <c r="E40" s="33" t="s">
        <v>1342</v>
      </c>
      <c r="F40" s="28">
        <f>SUM(F36:F39)*100/4</f>
        <v>0</v>
      </c>
      <c r="G40" s="28">
        <f t="shared" ref="G40:O40" si="4">SUM(G36:G39)*100/4</f>
        <v>100</v>
      </c>
      <c r="H40" s="28">
        <f t="shared" si="4"/>
        <v>75</v>
      </c>
      <c r="I40" s="28">
        <f t="shared" si="4"/>
        <v>100</v>
      </c>
      <c r="J40" s="28">
        <f t="shared" si="4"/>
        <v>0</v>
      </c>
      <c r="K40" s="28">
        <f t="shared" si="4"/>
        <v>75</v>
      </c>
      <c r="L40" s="28">
        <f t="shared" si="4"/>
        <v>100</v>
      </c>
      <c r="M40" s="28">
        <f t="shared" si="4"/>
        <v>0</v>
      </c>
      <c r="N40" s="28">
        <f t="shared" si="4"/>
        <v>0</v>
      </c>
      <c r="O40" s="28">
        <f t="shared" si="4"/>
        <v>0</v>
      </c>
    </row>
    <row r="42" spans="1:15" ht="15.75" x14ac:dyDescent="0.25">
      <c r="A42" s="1">
        <v>6</v>
      </c>
      <c r="B42" s="1" t="s">
        <v>86</v>
      </c>
      <c r="C42" s="7" t="s">
        <v>391</v>
      </c>
      <c r="D42" s="7" t="s">
        <v>392</v>
      </c>
      <c r="E42" s="29" t="s">
        <v>997</v>
      </c>
      <c r="F42" s="29">
        <v>0</v>
      </c>
      <c r="G42" s="32">
        <v>1</v>
      </c>
      <c r="H42" s="32">
        <v>1</v>
      </c>
      <c r="I42" s="32">
        <v>1</v>
      </c>
      <c r="J42" s="32">
        <v>0</v>
      </c>
      <c r="K42" s="32">
        <v>1</v>
      </c>
      <c r="L42" s="32">
        <v>1</v>
      </c>
      <c r="M42" s="32">
        <v>0</v>
      </c>
      <c r="N42" s="29">
        <v>0</v>
      </c>
      <c r="O42" s="29">
        <v>0</v>
      </c>
    </row>
    <row r="43" spans="1:15" ht="15.75" x14ac:dyDescent="0.25">
      <c r="A43" s="1">
        <v>6</v>
      </c>
      <c r="B43" s="1" t="s">
        <v>86</v>
      </c>
      <c r="C43" s="7" t="s">
        <v>393</v>
      </c>
      <c r="D43" s="7" t="s">
        <v>394</v>
      </c>
      <c r="E43" s="29" t="s">
        <v>998</v>
      </c>
      <c r="F43" s="29">
        <v>0</v>
      </c>
      <c r="G43" s="32">
        <v>1</v>
      </c>
      <c r="H43" s="32">
        <v>0</v>
      </c>
      <c r="I43" s="32">
        <v>1</v>
      </c>
      <c r="J43" s="32">
        <v>1</v>
      </c>
      <c r="K43" s="32">
        <v>0</v>
      </c>
      <c r="L43" s="32">
        <v>1</v>
      </c>
      <c r="M43" s="32">
        <v>1</v>
      </c>
      <c r="N43" s="29">
        <v>1</v>
      </c>
      <c r="O43" s="29">
        <v>0</v>
      </c>
    </row>
    <row r="44" spans="1:15" ht="15.75" x14ac:dyDescent="0.25">
      <c r="A44" s="1">
        <v>6</v>
      </c>
      <c r="B44" s="1" t="s">
        <v>86</v>
      </c>
      <c r="C44" s="7" t="s">
        <v>395</v>
      </c>
      <c r="D44" s="7" t="s">
        <v>396</v>
      </c>
      <c r="E44" s="29" t="s">
        <v>999</v>
      </c>
      <c r="F44" s="29">
        <v>0</v>
      </c>
      <c r="G44" s="32">
        <v>1</v>
      </c>
      <c r="H44" s="32">
        <v>0</v>
      </c>
      <c r="I44" s="32">
        <v>0</v>
      </c>
      <c r="J44" s="32">
        <v>1</v>
      </c>
      <c r="K44" s="32">
        <v>0</v>
      </c>
      <c r="L44" s="32">
        <v>1</v>
      </c>
      <c r="M44" s="32">
        <v>0</v>
      </c>
      <c r="N44" s="29">
        <v>0</v>
      </c>
      <c r="O44" s="29">
        <v>0</v>
      </c>
    </row>
    <row r="45" spans="1:15" ht="15.75" x14ac:dyDescent="0.25">
      <c r="A45" s="1">
        <v>6</v>
      </c>
      <c r="B45" s="1" t="s">
        <v>86</v>
      </c>
      <c r="C45" s="7" t="s">
        <v>397</v>
      </c>
      <c r="D45" s="7" t="s">
        <v>398</v>
      </c>
      <c r="E45" s="29" t="s">
        <v>1000</v>
      </c>
      <c r="F45" s="29">
        <v>0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0</v>
      </c>
      <c r="N45" s="29">
        <v>0</v>
      </c>
      <c r="O45" s="29">
        <v>1</v>
      </c>
    </row>
    <row r="46" spans="1:15" ht="15.75" x14ac:dyDescent="0.25">
      <c r="A46" s="1">
        <v>6</v>
      </c>
      <c r="B46" s="1" t="s">
        <v>86</v>
      </c>
      <c r="C46" s="7" t="s">
        <v>399</v>
      </c>
      <c r="D46" s="7" t="s">
        <v>400</v>
      </c>
      <c r="E46" s="29" t="s">
        <v>1001</v>
      </c>
      <c r="F46" s="29">
        <v>0</v>
      </c>
      <c r="G46" s="32">
        <v>1</v>
      </c>
      <c r="H46" s="32">
        <v>1</v>
      </c>
      <c r="I46" s="32">
        <v>1</v>
      </c>
      <c r="J46" s="32">
        <v>1</v>
      </c>
      <c r="K46" s="32">
        <v>1</v>
      </c>
      <c r="L46" s="32">
        <v>1</v>
      </c>
      <c r="M46" s="32">
        <v>0</v>
      </c>
      <c r="N46" s="29">
        <v>0</v>
      </c>
      <c r="O46" s="29">
        <v>1</v>
      </c>
    </row>
    <row r="47" spans="1:15" ht="15.75" x14ac:dyDescent="0.25">
      <c r="A47" s="1"/>
      <c r="B47" s="1"/>
      <c r="C47" s="7"/>
      <c r="D47" s="7"/>
      <c r="E47" s="33" t="s">
        <v>1342</v>
      </c>
      <c r="F47" s="28">
        <f>SUM(F42:F46)*100/5</f>
        <v>0</v>
      </c>
      <c r="G47" s="28">
        <f t="shared" ref="G47:O47" si="5">SUM(G42:G46)*100/5</f>
        <v>100</v>
      </c>
      <c r="H47" s="28">
        <f t="shared" si="5"/>
        <v>60</v>
      </c>
      <c r="I47" s="28">
        <f t="shared" si="5"/>
        <v>80</v>
      </c>
      <c r="J47" s="28">
        <f t="shared" si="5"/>
        <v>80</v>
      </c>
      <c r="K47" s="28">
        <f t="shared" si="5"/>
        <v>60</v>
      </c>
      <c r="L47" s="28">
        <f t="shared" si="5"/>
        <v>100</v>
      </c>
      <c r="M47" s="28">
        <f t="shared" si="5"/>
        <v>20</v>
      </c>
      <c r="N47" s="28">
        <f t="shared" si="5"/>
        <v>20</v>
      </c>
      <c r="O47" s="28">
        <f t="shared" si="5"/>
        <v>40</v>
      </c>
    </row>
    <row r="49" spans="1:15" ht="15.75" x14ac:dyDescent="0.25">
      <c r="A49" s="1">
        <v>7</v>
      </c>
      <c r="B49" s="1" t="s">
        <v>93</v>
      </c>
      <c r="C49" s="7" t="s">
        <v>403</v>
      </c>
      <c r="D49" s="7" t="s">
        <v>404</v>
      </c>
      <c r="E49" s="29" t="s">
        <v>229</v>
      </c>
      <c r="F49" s="29">
        <v>0</v>
      </c>
      <c r="G49" s="32">
        <v>1</v>
      </c>
      <c r="H49" s="32">
        <v>1</v>
      </c>
      <c r="I49" s="32">
        <v>1</v>
      </c>
      <c r="J49" s="32">
        <v>0</v>
      </c>
      <c r="K49" s="32">
        <v>1</v>
      </c>
      <c r="L49" s="32">
        <v>1</v>
      </c>
      <c r="M49" s="32">
        <v>0</v>
      </c>
      <c r="N49" s="29">
        <v>0</v>
      </c>
      <c r="O49" s="29">
        <v>0</v>
      </c>
    </row>
    <row r="50" spans="1:15" ht="15.75" x14ac:dyDescent="0.25">
      <c r="A50" s="1">
        <v>7</v>
      </c>
      <c r="B50" s="1" t="s">
        <v>93</v>
      </c>
      <c r="C50" s="7" t="s">
        <v>405</v>
      </c>
      <c r="D50" s="7" t="s">
        <v>406</v>
      </c>
      <c r="E50" s="29" t="s">
        <v>230</v>
      </c>
      <c r="F50" s="29">
        <v>0</v>
      </c>
      <c r="G50" s="32">
        <v>1</v>
      </c>
      <c r="H50" s="32">
        <v>1</v>
      </c>
      <c r="I50" s="32">
        <v>1</v>
      </c>
      <c r="J50" s="32">
        <v>1</v>
      </c>
      <c r="K50" s="32">
        <v>1</v>
      </c>
      <c r="L50" s="32">
        <v>1</v>
      </c>
      <c r="M50" s="32">
        <v>1</v>
      </c>
      <c r="N50" s="29">
        <v>0</v>
      </c>
      <c r="O50" s="29">
        <v>0</v>
      </c>
    </row>
    <row r="51" spans="1:15" ht="15.75" x14ac:dyDescent="0.25">
      <c r="A51" s="1">
        <v>7</v>
      </c>
      <c r="B51" s="1" t="s">
        <v>93</v>
      </c>
      <c r="C51" s="7" t="s">
        <v>407</v>
      </c>
      <c r="D51" s="7" t="s">
        <v>408</v>
      </c>
      <c r="E51" s="29" t="s">
        <v>231</v>
      </c>
      <c r="F51" s="29">
        <v>0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29">
        <v>1</v>
      </c>
      <c r="O51" s="29">
        <v>0</v>
      </c>
    </row>
    <row r="52" spans="1:15" ht="15.75" x14ac:dyDescent="0.25">
      <c r="A52" s="1">
        <v>7</v>
      </c>
      <c r="B52" s="1" t="s">
        <v>93</v>
      </c>
      <c r="C52" s="7" t="s">
        <v>409</v>
      </c>
      <c r="D52" s="7" t="s">
        <v>410</v>
      </c>
      <c r="E52" s="30" t="s">
        <v>976</v>
      </c>
      <c r="F52" s="29">
        <v>0</v>
      </c>
      <c r="G52" s="29">
        <v>1</v>
      </c>
      <c r="H52" s="29">
        <v>1</v>
      </c>
      <c r="I52" s="29">
        <v>1</v>
      </c>
      <c r="J52" s="29">
        <v>1</v>
      </c>
      <c r="K52" s="29">
        <v>1</v>
      </c>
      <c r="L52" s="32">
        <v>1</v>
      </c>
      <c r="M52" s="32">
        <v>0</v>
      </c>
      <c r="N52" s="29">
        <v>0</v>
      </c>
      <c r="O52" s="29">
        <v>0</v>
      </c>
    </row>
    <row r="53" spans="1:15" ht="15.75" x14ac:dyDescent="0.25">
      <c r="A53" s="1">
        <v>7</v>
      </c>
      <c r="B53" s="1" t="s">
        <v>94</v>
      </c>
      <c r="C53" s="7" t="s">
        <v>411</v>
      </c>
      <c r="D53" s="7" t="s">
        <v>412</v>
      </c>
      <c r="E53" s="29" t="s">
        <v>1004</v>
      </c>
      <c r="F53" s="29">
        <v>0</v>
      </c>
      <c r="G53" s="29">
        <v>1</v>
      </c>
      <c r="H53" s="29">
        <v>0</v>
      </c>
      <c r="I53" s="29">
        <v>1</v>
      </c>
      <c r="J53" s="29">
        <v>0</v>
      </c>
      <c r="K53" s="29">
        <v>0</v>
      </c>
      <c r="L53" s="29">
        <v>1</v>
      </c>
      <c r="M53" s="29">
        <v>0</v>
      </c>
      <c r="N53" s="29">
        <v>0</v>
      </c>
      <c r="O53" s="29">
        <v>0</v>
      </c>
    </row>
    <row r="54" spans="1:15" ht="15.75" x14ac:dyDescent="0.25">
      <c r="A54" s="1">
        <v>7</v>
      </c>
      <c r="B54" s="1" t="s">
        <v>94</v>
      </c>
      <c r="C54" s="7" t="s">
        <v>413</v>
      </c>
      <c r="D54" s="7" t="s">
        <v>414</v>
      </c>
      <c r="E54" s="29" t="s">
        <v>1005</v>
      </c>
      <c r="F54" s="29">
        <v>0</v>
      </c>
      <c r="G54" s="29">
        <v>1</v>
      </c>
      <c r="H54" s="29">
        <v>0</v>
      </c>
      <c r="I54" s="29">
        <v>0</v>
      </c>
      <c r="J54" s="29">
        <v>0</v>
      </c>
      <c r="K54" s="29">
        <v>0</v>
      </c>
      <c r="L54" s="32">
        <v>1</v>
      </c>
      <c r="M54" s="32">
        <v>0</v>
      </c>
      <c r="N54" s="29">
        <v>0</v>
      </c>
      <c r="O54" s="29">
        <v>0</v>
      </c>
    </row>
    <row r="55" spans="1:15" ht="15.75" x14ac:dyDescent="0.25">
      <c r="A55" s="1">
        <v>7</v>
      </c>
      <c r="B55" s="1" t="s">
        <v>94</v>
      </c>
      <c r="C55" s="7" t="s">
        <v>415</v>
      </c>
      <c r="D55" s="7" t="s">
        <v>416</v>
      </c>
      <c r="E55" s="29" t="s">
        <v>1006</v>
      </c>
      <c r="F55" s="29">
        <v>0</v>
      </c>
      <c r="G55" s="29">
        <v>1</v>
      </c>
      <c r="H55" s="29">
        <v>1</v>
      </c>
      <c r="I55" s="29">
        <v>0</v>
      </c>
      <c r="J55" s="29">
        <v>0</v>
      </c>
      <c r="K55" s="29">
        <v>0</v>
      </c>
      <c r="L55" s="32">
        <v>1</v>
      </c>
      <c r="M55" s="32">
        <v>0</v>
      </c>
      <c r="N55" s="29">
        <v>0</v>
      </c>
      <c r="O55" s="29">
        <v>0</v>
      </c>
    </row>
    <row r="56" spans="1:15" ht="15.75" x14ac:dyDescent="0.25">
      <c r="A56" s="1">
        <v>7</v>
      </c>
      <c r="B56" s="1" t="s">
        <v>94</v>
      </c>
      <c r="C56" s="7" t="s">
        <v>417</v>
      </c>
      <c r="D56" s="7" t="s">
        <v>418</v>
      </c>
      <c r="E56" s="29" t="s">
        <v>1007</v>
      </c>
      <c r="F56" s="29">
        <v>0</v>
      </c>
      <c r="G56" s="29">
        <v>1</v>
      </c>
      <c r="H56" s="29">
        <v>1</v>
      </c>
      <c r="I56" s="29">
        <v>1</v>
      </c>
      <c r="J56" s="29">
        <v>0</v>
      </c>
      <c r="K56" s="29">
        <v>1</v>
      </c>
      <c r="L56" s="32">
        <v>1</v>
      </c>
      <c r="M56" s="32">
        <v>0</v>
      </c>
      <c r="N56" s="29">
        <v>0</v>
      </c>
      <c r="O56" s="29">
        <v>0</v>
      </c>
    </row>
    <row r="57" spans="1:15" ht="15.75" x14ac:dyDescent="0.25">
      <c r="A57" s="1">
        <v>7</v>
      </c>
      <c r="B57" s="1" t="s">
        <v>94</v>
      </c>
      <c r="C57" s="7" t="s">
        <v>419</v>
      </c>
      <c r="D57" s="7" t="s">
        <v>420</v>
      </c>
      <c r="E57" s="29" t="s">
        <v>979</v>
      </c>
      <c r="F57" s="29">
        <v>0</v>
      </c>
      <c r="G57" s="32">
        <v>1</v>
      </c>
      <c r="H57" s="32">
        <v>1</v>
      </c>
      <c r="I57" s="32">
        <v>1</v>
      </c>
      <c r="J57" s="32">
        <v>0</v>
      </c>
      <c r="K57" s="32">
        <v>1</v>
      </c>
      <c r="L57" s="32">
        <v>1</v>
      </c>
      <c r="M57" s="32">
        <v>0</v>
      </c>
      <c r="N57" s="29">
        <v>0</v>
      </c>
      <c r="O57" s="29">
        <v>0</v>
      </c>
    </row>
    <row r="58" spans="1:15" ht="15.75" x14ac:dyDescent="0.25">
      <c r="A58" s="1"/>
      <c r="B58" s="1"/>
      <c r="C58" s="7"/>
      <c r="D58" s="7"/>
      <c r="E58" s="33" t="s">
        <v>1342</v>
      </c>
      <c r="F58" s="28">
        <f>SUM(F49:F57)*100/9</f>
        <v>0</v>
      </c>
      <c r="G58" s="28">
        <f t="shared" ref="G58:O58" si="6">SUM(G49:G57)*100/9</f>
        <v>100</v>
      </c>
      <c r="H58" s="28">
        <f t="shared" si="6"/>
        <v>77.777777777777771</v>
      </c>
      <c r="I58" s="28">
        <f t="shared" si="6"/>
        <v>77.777777777777771</v>
      </c>
      <c r="J58" s="28">
        <f t="shared" si="6"/>
        <v>33.333333333333336</v>
      </c>
      <c r="K58" s="28">
        <f t="shared" si="6"/>
        <v>66.666666666666671</v>
      </c>
      <c r="L58" s="28">
        <f t="shared" si="6"/>
        <v>100</v>
      </c>
      <c r="M58" s="28">
        <f t="shared" si="6"/>
        <v>22.222222222222221</v>
      </c>
      <c r="N58" s="28">
        <f t="shared" si="6"/>
        <v>11.111111111111111</v>
      </c>
      <c r="O58" s="28">
        <f t="shared" si="6"/>
        <v>0</v>
      </c>
    </row>
    <row r="60" spans="1:15" ht="15.75" x14ac:dyDescent="0.25">
      <c r="A60" s="1">
        <v>8</v>
      </c>
      <c r="B60" s="1" t="s">
        <v>104</v>
      </c>
      <c r="C60" s="7" t="s">
        <v>421</v>
      </c>
      <c r="D60" s="7" t="s">
        <v>422</v>
      </c>
      <c r="E60" s="29" t="s">
        <v>1281</v>
      </c>
      <c r="F60" s="30">
        <v>0</v>
      </c>
      <c r="G60" s="30">
        <v>1</v>
      </c>
      <c r="H60" s="30">
        <v>1</v>
      </c>
      <c r="I60" s="30">
        <v>1</v>
      </c>
      <c r="J60" s="30">
        <v>0</v>
      </c>
      <c r="K60" s="30">
        <v>0</v>
      </c>
      <c r="L60" s="31">
        <v>1</v>
      </c>
      <c r="M60" s="31">
        <v>0</v>
      </c>
      <c r="N60" s="30">
        <v>0</v>
      </c>
      <c r="O60" s="30">
        <v>0</v>
      </c>
    </row>
    <row r="61" spans="1:15" ht="15.75" x14ac:dyDescent="0.25">
      <c r="A61" s="1">
        <v>8</v>
      </c>
      <c r="B61" s="1" t="s">
        <v>104</v>
      </c>
      <c r="C61" s="7" t="s">
        <v>423</v>
      </c>
      <c r="D61" s="7" t="s">
        <v>424</v>
      </c>
      <c r="E61" s="29" t="s">
        <v>954</v>
      </c>
      <c r="F61" s="30">
        <v>0</v>
      </c>
      <c r="G61" s="30">
        <v>1</v>
      </c>
      <c r="H61" s="30">
        <v>1</v>
      </c>
      <c r="I61" s="30">
        <v>0</v>
      </c>
      <c r="J61" s="30">
        <v>0</v>
      </c>
      <c r="K61" s="30">
        <v>0</v>
      </c>
      <c r="L61" s="31">
        <v>1</v>
      </c>
      <c r="M61" s="31">
        <v>0</v>
      </c>
      <c r="N61" s="30">
        <v>0</v>
      </c>
      <c r="O61" s="30">
        <v>0</v>
      </c>
    </row>
    <row r="62" spans="1:15" ht="15.75" x14ac:dyDescent="0.25">
      <c r="A62" s="1">
        <v>8</v>
      </c>
      <c r="B62" s="1" t="s">
        <v>104</v>
      </c>
      <c r="C62" s="7" t="s">
        <v>425</v>
      </c>
      <c r="D62" s="7" t="s">
        <v>426</v>
      </c>
      <c r="E62" s="29" t="s">
        <v>955</v>
      </c>
      <c r="F62" s="30">
        <v>0</v>
      </c>
      <c r="G62" s="31">
        <v>1</v>
      </c>
      <c r="H62" s="31">
        <v>1</v>
      </c>
      <c r="I62" s="31">
        <v>0</v>
      </c>
      <c r="J62" s="31">
        <v>1</v>
      </c>
      <c r="K62" s="31">
        <v>0</v>
      </c>
      <c r="L62" s="31">
        <v>1</v>
      </c>
      <c r="M62" s="31">
        <v>0</v>
      </c>
      <c r="N62" s="30">
        <v>1</v>
      </c>
      <c r="O62" s="30">
        <v>0</v>
      </c>
    </row>
    <row r="63" spans="1:15" ht="15.75" x14ac:dyDescent="0.25">
      <c r="A63" s="1">
        <v>8</v>
      </c>
      <c r="B63" s="1" t="s">
        <v>104</v>
      </c>
      <c r="C63" s="7" t="s">
        <v>427</v>
      </c>
      <c r="D63" s="7" t="s">
        <v>428</v>
      </c>
      <c r="E63" s="29" t="s">
        <v>956</v>
      </c>
      <c r="F63" s="30">
        <v>0</v>
      </c>
      <c r="G63" s="31">
        <v>1</v>
      </c>
      <c r="H63" s="31">
        <v>0</v>
      </c>
      <c r="I63" s="31">
        <v>0</v>
      </c>
      <c r="J63" s="31">
        <v>0</v>
      </c>
      <c r="K63" s="31">
        <v>0</v>
      </c>
      <c r="L63" s="31">
        <v>1</v>
      </c>
      <c r="M63" s="31">
        <v>0</v>
      </c>
      <c r="N63" s="30">
        <v>0</v>
      </c>
      <c r="O63" s="30">
        <v>0</v>
      </c>
    </row>
    <row r="64" spans="1:15" ht="15.75" x14ac:dyDescent="0.25">
      <c r="A64" s="1">
        <v>8</v>
      </c>
      <c r="B64" s="1" t="s">
        <v>104</v>
      </c>
      <c r="C64" s="7" t="s">
        <v>429</v>
      </c>
      <c r="D64" s="7" t="s">
        <v>430</v>
      </c>
      <c r="E64" s="29" t="s">
        <v>957</v>
      </c>
      <c r="F64" s="30">
        <v>0</v>
      </c>
      <c r="G64" s="31">
        <v>1</v>
      </c>
      <c r="H64" s="31">
        <v>1</v>
      </c>
      <c r="I64" s="31">
        <v>1</v>
      </c>
      <c r="J64" s="31">
        <v>1</v>
      </c>
      <c r="K64" s="31">
        <v>0</v>
      </c>
      <c r="L64" s="31">
        <v>1</v>
      </c>
      <c r="M64" s="31">
        <v>0</v>
      </c>
      <c r="N64" s="30">
        <v>0</v>
      </c>
      <c r="O64" s="30">
        <v>0</v>
      </c>
    </row>
    <row r="65" spans="1:15" ht="15.75" x14ac:dyDescent="0.25">
      <c r="A65" s="1">
        <v>8</v>
      </c>
      <c r="B65" s="1" t="s">
        <v>104</v>
      </c>
      <c r="C65" s="7" t="s">
        <v>431</v>
      </c>
      <c r="D65" s="7" t="s">
        <v>432</v>
      </c>
      <c r="E65" s="29" t="s">
        <v>958</v>
      </c>
      <c r="F65" s="30">
        <v>0</v>
      </c>
      <c r="G65" s="31">
        <v>1</v>
      </c>
      <c r="H65" s="31">
        <v>1</v>
      </c>
      <c r="I65" s="31">
        <v>0</v>
      </c>
      <c r="J65" s="31">
        <v>0</v>
      </c>
      <c r="K65" s="31">
        <v>0</v>
      </c>
      <c r="L65" s="31">
        <v>1</v>
      </c>
      <c r="M65" s="31">
        <v>0</v>
      </c>
      <c r="N65" s="30">
        <v>0</v>
      </c>
      <c r="O65" s="30">
        <v>0</v>
      </c>
    </row>
    <row r="66" spans="1:15" ht="15.75" x14ac:dyDescent="0.25">
      <c r="A66" s="1">
        <v>8</v>
      </c>
      <c r="B66" s="1" t="s">
        <v>104</v>
      </c>
      <c r="C66" s="7" t="s">
        <v>433</v>
      </c>
      <c r="D66" s="7" t="s">
        <v>434</v>
      </c>
      <c r="E66" s="29" t="s">
        <v>959</v>
      </c>
      <c r="F66" s="30">
        <v>0</v>
      </c>
      <c r="G66" s="31">
        <v>1</v>
      </c>
      <c r="H66" s="31">
        <v>1</v>
      </c>
      <c r="I66" s="31">
        <v>0</v>
      </c>
      <c r="J66" s="31">
        <v>0</v>
      </c>
      <c r="K66" s="31">
        <v>0</v>
      </c>
      <c r="L66" s="31">
        <v>1</v>
      </c>
      <c r="M66" s="31">
        <v>0</v>
      </c>
      <c r="N66" s="30">
        <v>0</v>
      </c>
      <c r="O66" s="30">
        <v>0</v>
      </c>
    </row>
    <row r="67" spans="1:15" ht="15.75" x14ac:dyDescent="0.25">
      <c r="A67" s="1">
        <v>8</v>
      </c>
      <c r="B67" s="1" t="s">
        <v>104</v>
      </c>
      <c r="C67" s="7" t="s">
        <v>435</v>
      </c>
      <c r="D67" s="7" t="s">
        <v>436</v>
      </c>
      <c r="E67" s="29" t="s">
        <v>960</v>
      </c>
      <c r="F67" s="30">
        <v>0</v>
      </c>
      <c r="G67" s="31">
        <v>1</v>
      </c>
      <c r="H67" s="31">
        <v>1</v>
      </c>
      <c r="I67" s="31">
        <v>0</v>
      </c>
      <c r="J67" s="31">
        <v>0</v>
      </c>
      <c r="K67" s="31">
        <v>0</v>
      </c>
      <c r="L67" s="31">
        <v>1</v>
      </c>
      <c r="M67" s="31">
        <v>0</v>
      </c>
      <c r="N67" s="30">
        <v>0</v>
      </c>
      <c r="O67" s="30">
        <v>0</v>
      </c>
    </row>
    <row r="68" spans="1:15" ht="15.75" x14ac:dyDescent="0.25">
      <c r="A68" s="1">
        <v>8</v>
      </c>
      <c r="B68" s="1" t="s">
        <v>104</v>
      </c>
      <c r="C68" s="7" t="s">
        <v>437</v>
      </c>
      <c r="D68" s="7" t="s">
        <v>438</v>
      </c>
      <c r="E68" s="29" t="s">
        <v>961</v>
      </c>
      <c r="F68" s="30">
        <v>0</v>
      </c>
      <c r="G68" s="31">
        <v>1</v>
      </c>
      <c r="H68" s="31">
        <v>1</v>
      </c>
      <c r="I68" s="31">
        <v>1</v>
      </c>
      <c r="J68" s="31">
        <v>0</v>
      </c>
      <c r="K68" s="31">
        <v>0</v>
      </c>
      <c r="L68" s="31">
        <v>1</v>
      </c>
      <c r="M68" s="31">
        <v>0</v>
      </c>
      <c r="N68" s="30">
        <v>0</v>
      </c>
      <c r="O68" s="30">
        <v>0</v>
      </c>
    </row>
    <row r="69" spans="1:15" ht="15.75" x14ac:dyDescent="0.25">
      <c r="A69" s="1"/>
      <c r="B69" s="1"/>
      <c r="C69" s="7"/>
      <c r="D69" s="7"/>
      <c r="E69" s="33" t="s">
        <v>1342</v>
      </c>
      <c r="F69" s="28">
        <f>SUM(F60:F68)*100/9</f>
        <v>0</v>
      </c>
      <c r="G69" s="28">
        <f t="shared" ref="G69:O69" si="7">SUM(G60:G68)*100/9</f>
        <v>100</v>
      </c>
      <c r="H69" s="28">
        <f t="shared" si="7"/>
        <v>88.888888888888886</v>
      </c>
      <c r="I69" s="28">
        <f t="shared" si="7"/>
        <v>33.333333333333336</v>
      </c>
      <c r="J69" s="28">
        <f t="shared" si="7"/>
        <v>22.222222222222221</v>
      </c>
      <c r="K69" s="28">
        <f t="shared" si="7"/>
        <v>0</v>
      </c>
      <c r="L69" s="28">
        <f t="shared" si="7"/>
        <v>100</v>
      </c>
      <c r="M69" s="28">
        <f t="shared" si="7"/>
        <v>0</v>
      </c>
      <c r="N69" s="28">
        <f t="shared" si="7"/>
        <v>11.111111111111111</v>
      </c>
      <c r="O69" s="28">
        <f t="shared" si="7"/>
        <v>0</v>
      </c>
    </row>
    <row r="71" spans="1:15" ht="15.75" x14ac:dyDescent="0.25">
      <c r="A71" s="1">
        <v>9</v>
      </c>
      <c r="B71" s="1" t="s">
        <v>114</v>
      </c>
      <c r="C71" s="7" t="s">
        <v>123</v>
      </c>
      <c r="D71" s="7" t="s">
        <v>124</v>
      </c>
      <c r="E71" s="29" t="s">
        <v>860</v>
      </c>
      <c r="F71" s="30">
        <v>0</v>
      </c>
      <c r="G71" s="30">
        <v>1</v>
      </c>
      <c r="H71" s="30">
        <v>1</v>
      </c>
      <c r="I71" s="30">
        <v>1</v>
      </c>
      <c r="J71" s="30">
        <v>1</v>
      </c>
      <c r="K71" s="30">
        <v>1</v>
      </c>
      <c r="L71" s="31">
        <v>1</v>
      </c>
      <c r="M71" s="31">
        <v>0</v>
      </c>
      <c r="N71" s="30">
        <v>0</v>
      </c>
      <c r="O71" s="30">
        <v>0</v>
      </c>
    </row>
    <row r="72" spans="1:15" ht="15.75" x14ac:dyDescent="0.25">
      <c r="A72" s="1">
        <v>9</v>
      </c>
      <c r="B72" s="1" t="s">
        <v>114</v>
      </c>
      <c r="C72" s="7" t="s">
        <v>125</v>
      </c>
      <c r="D72" s="7" t="s">
        <v>126</v>
      </c>
      <c r="E72" s="29" t="s">
        <v>74</v>
      </c>
      <c r="F72" s="30">
        <v>0</v>
      </c>
      <c r="G72" s="30">
        <v>1</v>
      </c>
      <c r="H72" s="30">
        <v>0</v>
      </c>
      <c r="I72" s="30">
        <v>1</v>
      </c>
      <c r="J72" s="30">
        <v>1</v>
      </c>
      <c r="K72" s="30">
        <v>0</v>
      </c>
      <c r="L72" s="31">
        <v>1</v>
      </c>
      <c r="M72" s="31">
        <v>0</v>
      </c>
      <c r="N72" s="30">
        <v>0</v>
      </c>
      <c r="O72" s="30">
        <v>0</v>
      </c>
    </row>
    <row r="73" spans="1:15" ht="15.75" x14ac:dyDescent="0.25">
      <c r="A73" s="1">
        <v>9</v>
      </c>
      <c r="B73" s="1" t="s">
        <v>114</v>
      </c>
      <c r="C73" s="7" t="s">
        <v>127</v>
      </c>
      <c r="D73" s="7" t="s">
        <v>128</v>
      </c>
      <c r="E73" s="29" t="s">
        <v>75</v>
      </c>
      <c r="F73" s="30">
        <v>0</v>
      </c>
      <c r="G73" s="31">
        <v>1</v>
      </c>
      <c r="H73" s="31">
        <v>0</v>
      </c>
      <c r="I73" s="31">
        <v>1</v>
      </c>
      <c r="J73" s="31">
        <v>0</v>
      </c>
      <c r="K73" s="31">
        <v>0</v>
      </c>
      <c r="L73" s="31">
        <v>1</v>
      </c>
      <c r="M73" s="31">
        <v>0</v>
      </c>
      <c r="N73" s="30">
        <v>1</v>
      </c>
      <c r="O73" s="30">
        <v>0</v>
      </c>
    </row>
    <row r="74" spans="1:15" ht="15.75" x14ac:dyDescent="0.25">
      <c r="A74" s="1">
        <v>9</v>
      </c>
      <c r="B74" s="1" t="s">
        <v>114</v>
      </c>
      <c r="C74" s="7" t="s">
        <v>129</v>
      </c>
      <c r="D74" s="7" t="s">
        <v>130</v>
      </c>
      <c r="E74" s="29" t="s">
        <v>76</v>
      </c>
      <c r="F74" s="30">
        <v>0</v>
      </c>
      <c r="G74" s="31">
        <v>1</v>
      </c>
      <c r="H74" s="31">
        <v>1</v>
      </c>
      <c r="I74" s="31">
        <v>1</v>
      </c>
      <c r="J74" s="31">
        <v>0</v>
      </c>
      <c r="K74" s="31">
        <v>0</v>
      </c>
      <c r="L74" s="31">
        <v>1</v>
      </c>
      <c r="M74" s="31">
        <v>0</v>
      </c>
      <c r="N74" s="30">
        <v>1</v>
      </c>
      <c r="O74" s="30">
        <v>0</v>
      </c>
    </row>
    <row r="75" spans="1:15" ht="15.75" x14ac:dyDescent="0.25">
      <c r="A75" s="1">
        <v>9</v>
      </c>
      <c r="B75" s="1" t="s">
        <v>114</v>
      </c>
      <c r="C75" s="7" t="s">
        <v>131</v>
      </c>
      <c r="D75" s="7" t="s">
        <v>132</v>
      </c>
      <c r="E75" s="29" t="s">
        <v>77</v>
      </c>
      <c r="F75" s="30">
        <v>0</v>
      </c>
      <c r="G75" s="31">
        <v>1</v>
      </c>
      <c r="H75" s="31">
        <v>0</v>
      </c>
      <c r="I75" s="31">
        <v>0</v>
      </c>
      <c r="J75" s="31">
        <v>0</v>
      </c>
      <c r="K75" s="31">
        <v>0</v>
      </c>
      <c r="L75" s="31">
        <v>1</v>
      </c>
      <c r="M75" s="31">
        <v>0</v>
      </c>
      <c r="N75" s="30">
        <v>1</v>
      </c>
      <c r="O75" s="30">
        <v>0</v>
      </c>
    </row>
    <row r="76" spans="1:15" ht="15.75" x14ac:dyDescent="0.25">
      <c r="A76" s="1">
        <v>9</v>
      </c>
      <c r="B76" s="1" t="s">
        <v>114</v>
      </c>
      <c r="C76" s="7" t="s">
        <v>133</v>
      </c>
      <c r="D76" s="7" t="s">
        <v>134</v>
      </c>
      <c r="E76" s="29" t="s">
        <v>79</v>
      </c>
      <c r="F76" s="30">
        <v>0</v>
      </c>
      <c r="G76" s="31">
        <v>1</v>
      </c>
      <c r="H76" s="31">
        <v>1</v>
      </c>
      <c r="I76" s="31">
        <v>1</v>
      </c>
      <c r="J76" s="31">
        <v>0</v>
      </c>
      <c r="K76" s="31">
        <v>1</v>
      </c>
      <c r="L76" s="31">
        <v>1</v>
      </c>
      <c r="M76" s="31">
        <v>0</v>
      </c>
      <c r="N76" s="30">
        <v>0</v>
      </c>
      <c r="O76" s="30">
        <v>0</v>
      </c>
    </row>
    <row r="77" spans="1:15" ht="15.75" x14ac:dyDescent="0.25">
      <c r="A77" s="1">
        <v>9</v>
      </c>
      <c r="B77" s="1" t="s">
        <v>114</v>
      </c>
      <c r="C77" s="7" t="s">
        <v>135</v>
      </c>
      <c r="D77" s="7" t="s">
        <v>136</v>
      </c>
      <c r="E77" s="29" t="s">
        <v>80</v>
      </c>
      <c r="F77" s="30">
        <v>0</v>
      </c>
      <c r="G77" s="31">
        <v>1</v>
      </c>
      <c r="H77" s="31">
        <v>1</v>
      </c>
      <c r="I77" s="31">
        <v>1</v>
      </c>
      <c r="J77" s="31">
        <v>0</v>
      </c>
      <c r="K77" s="31">
        <v>0</v>
      </c>
      <c r="L77" s="31">
        <v>1</v>
      </c>
      <c r="M77" s="31">
        <v>0</v>
      </c>
      <c r="N77" s="30">
        <v>0</v>
      </c>
      <c r="O77" s="30">
        <v>0</v>
      </c>
    </row>
    <row r="78" spans="1:15" ht="15.75" x14ac:dyDescent="0.25">
      <c r="A78" s="1">
        <v>9</v>
      </c>
      <c r="B78" s="1" t="s">
        <v>114</v>
      </c>
      <c r="C78" s="7" t="s">
        <v>137</v>
      </c>
      <c r="D78" s="7" t="s">
        <v>138</v>
      </c>
      <c r="E78" s="29" t="s">
        <v>81</v>
      </c>
      <c r="F78" s="30">
        <v>0</v>
      </c>
      <c r="G78" s="31">
        <v>1</v>
      </c>
      <c r="H78" s="31">
        <v>1</v>
      </c>
      <c r="I78" s="31">
        <v>1</v>
      </c>
      <c r="J78" s="31">
        <v>0</v>
      </c>
      <c r="K78" s="31">
        <v>0</v>
      </c>
      <c r="L78" s="31">
        <v>1</v>
      </c>
      <c r="M78" s="31">
        <v>0</v>
      </c>
      <c r="N78" s="30">
        <v>0</v>
      </c>
      <c r="O78" s="30">
        <v>0</v>
      </c>
    </row>
    <row r="79" spans="1:15" ht="15.75" x14ac:dyDescent="0.25">
      <c r="A79" s="1"/>
      <c r="B79" s="1"/>
      <c r="C79" s="7"/>
      <c r="D79" s="7"/>
      <c r="E79" s="33" t="s">
        <v>1342</v>
      </c>
      <c r="F79" s="28">
        <f>SUM(F71:F78)*100/8</f>
        <v>0</v>
      </c>
      <c r="G79" s="28">
        <f t="shared" ref="G79:O79" si="8">SUM(G71:G78)*100/8</f>
        <v>100</v>
      </c>
      <c r="H79" s="28">
        <f t="shared" si="8"/>
        <v>62.5</v>
      </c>
      <c r="I79" s="28">
        <f t="shared" si="8"/>
        <v>87.5</v>
      </c>
      <c r="J79" s="28">
        <f t="shared" si="8"/>
        <v>25</v>
      </c>
      <c r="K79" s="28">
        <f t="shared" si="8"/>
        <v>25</v>
      </c>
      <c r="L79" s="28">
        <f t="shared" si="8"/>
        <v>100</v>
      </c>
      <c r="M79" s="28">
        <f t="shared" si="8"/>
        <v>0</v>
      </c>
      <c r="N79" s="28">
        <f t="shared" si="8"/>
        <v>37.5</v>
      </c>
      <c r="O79" s="28">
        <f t="shared" si="8"/>
        <v>0</v>
      </c>
    </row>
    <row r="81" spans="1:15" ht="15.75" x14ac:dyDescent="0.25">
      <c r="A81" s="1">
        <v>10</v>
      </c>
      <c r="B81" s="1" t="s">
        <v>139</v>
      </c>
      <c r="C81" s="7" t="s">
        <v>150</v>
      </c>
      <c r="D81" s="7" t="s">
        <v>151</v>
      </c>
      <c r="E81" s="30" t="s">
        <v>83</v>
      </c>
      <c r="F81" s="30">
        <v>0</v>
      </c>
      <c r="G81" s="31">
        <v>1</v>
      </c>
      <c r="H81" s="31">
        <v>1</v>
      </c>
      <c r="I81" s="31">
        <v>1</v>
      </c>
      <c r="J81" s="31">
        <v>1</v>
      </c>
      <c r="K81" s="31">
        <v>0</v>
      </c>
      <c r="L81" s="31">
        <v>1</v>
      </c>
      <c r="M81" s="31">
        <v>0</v>
      </c>
      <c r="N81" s="30">
        <v>1</v>
      </c>
      <c r="O81" s="30">
        <v>0</v>
      </c>
    </row>
    <row r="82" spans="1:15" ht="15.75" x14ac:dyDescent="0.25">
      <c r="A82" s="1">
        <v>10</v>
      </c>
      <c r="B82" s="1" t="s">
        <v>139</v>
      </c>
      <c r="C82" s="7" t="s">
        <v>152</v>
      </c>
      <c r="D82" s="7" t="s">
        <v>153</v>
      </c>
      <c r="E82" s="30" t="s">
        <v>861</v>
      </c>
      <c r="F82" s="30">
        <v>0</v>
      </c>
      <c r="G82" s="31">
        <v>1</v>
      </c>
      <c r="H82" s="31">
        <v>1</v>
      </c>
      <c r="I82" s="31">
        <v>1</v>
      </c>
      <c r="J82" s="31">
        <v>1</v>
      </c>
      <c r="K82" s="31">
        <v>0</v>
      </c>
      <c r="L82" s="31">
        <v>1</v>
      </c>
      <c r="M82" s="31">
        <v>0</v>
      </c>
      <c r="N82" s="30">
        <v>1</v>
      </c>
      <c r="O82" s="30">
        <v>0</v>
      </c>
    </row>
    <row r="83" spans="1:15" ht="15.75" x14ac:dyDescent="0.25">
      <c r="A83" s="1">
        <v>10</v>
      </c>
      <c r="B83" s="1" t="s">
        <v>139</v>
      </c>
      <c r="C83" s="7" t="s">
        <v>154</v>
      </c>
      <c r="D83" s="7" t="s">
        <v>155</v>
      </c>
      <c r="E83" s="29" t="s">
        <v>60</v>
      </c>
      <c r="F83" s="30">
        <v>0</v>
      </c>
      <c r="G83" s="31">
        <v>1</v>
      </c>
      <c r="H83" s="31">
        <v>1</v>
      </c>
      <c r="I83" s="31">
        <v>0</v>
      </c>
      <c r="J83" s="31">
        <v>1</v>
      </c>
      <c r="K83" s="31">
        <v>1</v>
      </c>
      <c r="L83" s="31">
        <v>1</v>
      </c>
      <c r="M83" s="31">
        <v>1</v>
      </c>
      <c r="N83" s="30">
        <v>0</v>
      </c>
      <c r="O83" s="30">
        <v>0</v>
      </c>
    </row>
    <row r="84" spans="1:15" ht="15.75" x14ac:dyDescent="0.25">
      <c r="A84" s="1">
        <v>10</v>
      </c>
      <c r="B84" s="1" t="s">
        <v>139</v>
      </c>
      <c r="C84" s="7" t="s">
        <v>156</v>
      </c>
      <c r="D84" s="7" t="s">
        <v>157</v>
      </c>
      <c r="E84" s="29" t="s">
        <v>61</v>
      </c>
      <c r="F84" s="30">
        <v>0</v>
      </c>
      <c r="G84" s="31">
        <v>1</v>
      </c>
      <c r="H84" s="31">
        <v>0</v>
      </c>
      <c r="I84" s="31">
        <v>1</v>
      </c>
      <c r="J84" s="31">
        <v>1</v>
      </c>
      <c r="K84" s="31">
        <v>0</v>
      </c>
      <c r="L84" s="31">
        <v>1</v>
      </c>
      <c r="M84" s="31">
        <v>1</v>
      </c>
      <c r="N84" s="30">
        <v>1</v>
      </c>
      <c r="O84" s="30">
        <v>0</v>
      </c>
    </row>
    <row r="85" spans="1:15" ht="15.75" x14ac:dyDescent="0.25">
      <c r="A85" s="1">
        <v>10</v>
      </c>
      <c r="B85" s="1" t="s">
        <v>139</v>
      </c>
      <c r="C85" s="7" t="s">
        <v>158</v>
      </c>
      <c r="D85" s="7" t="s">
        <v>159</v>
      </c>
      <c r="E85" s="29" t="s">
        <v>62</v>
      </c>
      <c r="F85" s="30">
        <v>0</v>
      </c>
      <c r="G85" s="31">
        <v>1</v>
      </c>
      <c r="H85" s="31">
        <v>0</v>
      </c>
      <c r="I85" s="31">
        <v>0</v>
      </c>
      <c r="J85" s="31">
        <v>1</v>
      </c>
      <c r="K85" s="31">
        <v>0</v>
      </c>
      <c r="L85" s="31">
        <v>1</v>
      </c>
      <c r="M85" s="31">
        <v>0</v>
      </c>
      <c r="N85" s="30">
        <v>1</v>
      </c>
      <c r="O85" s="30">
        <v>0</v>
      </c>
    </row>
    <row r="86" spans="1:15" ht="15.75" x14ac:dyDescent="0.25">
      <c r="A86" s="1">
        <v>10</v>
      </c>
      <c r="B86" s="1" t="s">
        <v>139</v>
      </c>
      <c r="C86" s="7" t="s">
        <v>160</v>
      </c>
      <c r="D86" s="7" t="s">
        <v>161</v>
      </c>
      <c r="E86" s="29" t="s">
        <v>63</v>
      </c>
      <c r="F86" s="30">
        <v>0</v>
      </c>
      <c r="G86" s="30">
        <v>1</v>
      </c>
      <c r="H86" s="30">
        <v>0</v>
      </c>
      <c r="I86" s="30">
        <v>1</v>
      </c>
      <c r="J86" s="30">
        <v>1</v>
      </c>
      <c r="K86" s="30">
        <v>0</v>
      </c>
      <c r="L86" s="30">
        <v>1</v>
      </c>
      <c r="M86" s="30">
        <v>1</v>
      </c>
      <c r="N86" s="30">
        <v>1</v>
      </c>
      <c r="O86" s="30">
        <v>0</v>
      </c>
    </row>
    <row r="87" spans="1:15" ht="15.75" x14ac:dyDescent="0.25">
      <c r="A87" s="1">
        <v>10</v>
      </c>
      <c r="B87" s="1" t="s">
        <v>139</v>
      </c>
      <c r="C87" s="7" t="s">
        <v>162</v>
      </c>
      <c r="D87" s="7" t="s">
        <v>163</v>
      </c>
      <c r="E87" s="29" t="s">
        <v>64</v>
      </c>
      <c r="F87" s="30">
        <v>0</v>
      </c>
      <c r="G87" s="30">
        <v>1</v>
      </c>
      <c r="H87" s="30">
        <v>0</v>
      </c>
      <c r="I87" s="30">
        <v>0</v>
      </c>
      <c r="J87" s="30">
        <v>1</v>
      </c>
      <c r="K87" s="30">
        <v>0</v>
      </c>
      <c r="L87" s="31">
        <v>1</v>
      </c>
      <c r="M87" s="31">
        <v>1</v>
      </c>
      <c r="N87" s="30">
        <v>1</v>
      </c>
      <c r="O87" s="30">
        <v>0</v>
      </c>
    </row>
    <row r="88" spans="1:15" ht="15.75" x14ac:dyDescent="0.25">
      <c r="A88" s="1">
        <v>10</v>
      </c>
      <c r="B88" s="1" t="s">
        <v>139</v>
      </c>
      <c r="C88" s="7" t="s">
        <v>164</v>
      </c>
      <c r="D88" s="7" t="s">
        <v>165</v>
      </c>
      <c r="E88" s="29" t="s">
        <v>65</v>
      </c>
      <c r="F88" s="30">
        <v>0</v>
      </c>
      <c r="G88" s="30">
        <v>1</v>
      </c>
      <c r="H88" s="30">
        <v>0</v>
      </c>
      <c r="I88" s="30">
        <v>0</v>
      </c>
      <c r="J88" s="30">
        <v>1</v>
      </c>
      <c r="K88" s="30">
        <v>0</v>
      </c>
      <c r="L88" s="31">
        <v>0</v>
      </c>
      <c r="M88" s="31">
        <v>1</v>
      </c>
      <c r="N88" s="30">
        <v>1</v>
      </c>
      <c r="O88" s="30">
        <v>0</v>
      </c>
    </row>
    <row r="89" spans="1:15" ht="15.75" x14ac:dyDescent="0.25">
      <c r="A89" s="1">
        <v>10</v>
      </c>
      <c r="B89" s="1" t="s">
        <v>139</v>
      </c>
      <c r="C89" s="7" t="s">
        <v>166</v>
      </c>
      <c r="D89" s="7" t="s">
        <v>167</v>
      </c>
      <c r="E89" s="29" t="s">
        <v>66</v>
      </c>
      <c r="F89" s="30">
        <v>1</v>
      </c>
      <c r="G89" s="30">
        <v>1</v>
      </c>
      <c r="H89" s="30">
        <v>0</v>
      </c>
      <c r="I89" s="30">
        <v>1</v>
      </c>
      <c r="J89" s="30">
        <v>1</v>
      </c>
      <c r="K89" s="30">
        <v>0</v>
      </c>
      <c r="L89" s="31">
        <v>1</v>
      </c>
      <c r="M89" s="31">
        <v>1</v>
      </c>
      <c r="N89" s="30">
        <v>1</v>
      </c>
      <c r="O89" s="30">
        <v>0</v>
      </c>
    </row>
    <row r="90" spans="1:15" ht="15.75" x14ac:dyDescent="0.25">
      <c r="A90" s="1">
        <v>10</v>
      </c>
      <c r="B90" s="1" t="s">
        <v>139</v>
      </c>
      <c r="C90" s="7" t="s">
        <v>168</v>
      </c>
      <c r="D90" s="7" t="s">
        <v>169</v>
      </c>
      <c r="E90" s="29" t="s">
        <v>67</v>
      </c>
      <c r="F90" s="30">
        <v>1</v>
      </c>
      <c r="G90" s="31">
        <v>1</v>
      </c>
      <c r="H90" s="31">
        <v>0</v>
      </c>
      <c r="I90" s="31">
        <v>0</v>
      </c>
      <c r="J90" s="31">
        <v>1</v>
      </c>
      <c r="K90" s="31">
        <v>0</v>
      </c>
      <c r="L90" s="31">
        <v>1</v>
      </c>
      <c r="M90" s="31">
        <v>1</v>
      </c>
      <c r="N90" s="30">
        <v>1</v>
      </c>
      <c r="O90" s="30">
        <v>0</v>
      </c>
    </row>
    <row r="91" spans="1:15" ht="15.75" x14ac:dyDescent="0.25">
      <c r="A91" s="1"/>
      <c r="B91" s="1"/>
      <c r="C91" s="7"/>
      <c r="D91" s="7"/>
      <c r="E91" s="33" t="s">
        <v>1342</v>
      </c>
      <c r="F91" s="28">
        <f>SUM(F81:F90)*100/10</f>
        <v>20</v>
      </c>
      <c r="G91" s="28">
        <f t="shared" ref="G91:O91" si="9">SUM(G81:G90)*100/10</f>
        <v>100</v>
      </c>
      <c r="H91" s="28">
        <f t="shared" si="9"/>
        <v>30</v>
      </c>
      <c r="I91" s="28">
        <f t="shared" si="9"/>
        <v>50</v>
      </c>
      <c r="J91" s="28">
        <f t="shared" si="9"/>
        <v>100</v>
      </c>
      <c r="K91" s="28">
        <f t="shared" si="9"/>
        <v>10</v>
      </c>
      <c r="L91" s="28">
        <f t="shared" si="9"/>
        <v>90</v>
      </c>
      <c r="M91" s="28">
        <f t="shared" si="9"/>
        <v>70</v>
      </c>
      <c r="N91" s="28">
        <f t="shared" si="9"/>
        <v>90</v>
      </c>
      <c r="O91" s="28">
        <f t="shared" si="9"/>
        <v>0</v>
      </c>
    </row>
    <row r="93" spans="1:15" ht="15.75" x14ac:dyDescent="0.25">
      <c r="A93" s="1">
        <v>11</v>
      </c>
      <c r="B93" s="1" t="s">
        <v>170</v>
      </c>
      <c r="C93" s="7" t="s">
        <v>184</v>
      </c>
      <c r="D93" s="7" t="s">
        <v>185</v>
      </c>
      <c r="E93" s="29" t="s">
        <v>796</v>
      </c>
      <c r="F93" s="30">
        <v>0</v>
      </c>
      <c r="G93" s="31">
        <v>1</v>
      </c>
      <c r="H93" s="31">
        <v>0</v>
      </c>
      <c r="I93" s="31">
        <v>1</v>
      </c>
      <c r="J93" s="31">
        <v>1</v>
      </c>
      <c r="K93" s="31">
        <v>1</v>
      </c>
      <c r="L93" s="31">
        <v>1</v>
      </c>
      <c r="M93" s="31">
        <v>0</v>
      </c>
      <c r="N93" s="30">
        <v>0</v>
      </c>
      <c r="O93" s="30">
        <v>0</v>
      </c>
    </row>
    <row r="94" spans="1:15" ht="15.75" x14ac:dyDescent="0.25">
      <c r="A94" s="1">
        <v>11</v>
      </c>
      <c r="B94" s="1" t="s">
        <v>170</v>
      </c>
      <c r="C94" s="7" t="s">
        <v>187</v>
      </c>
      <c r="D94" s="7" t="s">
        <v>188</v>
      </c>
      <c r="E94" s="29" t="s">
        <v>797</v>
      </c>
      <c r="F94" s="30">
        <v>0</v>
      </c>
      <c r="G94" s="31">
        <v>1</v>
      </c>
      <c r="H94" s="31">
        <v>0</v>
      </c>
      <c r="I94" s="31">
        <v>0</v>
      </c>
      <c r="J94" s="31">
        <v>1</v>
      </c>
      <c r="K94" s="31">
        <v>0</v>
      </c>
      <c r="L94" s="31">
        <v>1</v>
      </c>
      <c r="M94" s="31">
        <v>0</v>
      </c>
      <c r="N94" s="30">
        <v>0</v>
      </c>
      <c r="O94" s="30">
        <v>0</v>
      </c>
    </row>
    <row r="95" spans="1:15" ht="15.75" x14ac:dyDescent="0.25">
      <c r="A95" s="1">
        <v>11</v>
      </c>
      <c r="B95" s="1" t="s">
        <v>170</v>
      </c>
      <c r="C95" s="7" t="s">
        <v>189</v>
      </c>
      <c r="D95" s="7" t="s">
        <v>190</v>
      </c>
      <c r="E95" s="29" t="s">
        <v>1270</v>
      </c>
      <c r="F95" s="30">
        <v>0</v>
      </c>
      <c r="G95" s="31">
        <v>1</v>
      </c>
      <c r="H95" s="31">
        <v>1</v>
      </c>
      <c r="I95" s="31">
        <v>1</v>
      </c>
      <c r="J95" s="31">
        <v>1</v>
      </c>
      <c r="K95" s="31">
        <v>1</v>
      </c>
      <c r="L95" s="31">
        <v>1</v>
      </c>
      <c r="M95" s="31">
        <v>0</v>
      </c>
      <c r="N95" s="30">
        <v>0</v>
      </c>
      <c r="O95" s="30">
        <v>0</v>
      </c>
    </row>
    <row r="96" spans="1:15" ht="15.75" x14ac:dyDescent="0.25">
      <c r="A96" s="1">
        <v>11</v>
      </c>
      <c r="B96" s="1" t="s">
        <v>170</v>
      </c>
      <c r="C96" s="7" t="s">
        <v>192</v>
      </c>
      <c r="D96" s="7" t="s">
        <v>193</v>
      </c>
      <c r="E96" s="29" t="s">
        <v>798</v>
      </c>
      <c r="F96" s="30">
        <v>0</v>
      </c>
      <c r="G96" s="31">
        <v>1</v>
      </c>
      <c r="H96" s="31">
        <v>1</v>
      </c>
      <c r="I96" s="31">
        <v>1</v>
      </c>
      <c r="J96" s="31">
        <v>1</v>
      </c>
      <c r="K96" s="31">
        <v>1</v>
      </c>
      <c r="L96" s="31">
        <v>1</v>
      </c>
      <c r="M96" s="31">
        <v>0</v>
      </c>
      <c r="N96" s="30">
        <v>0</v>
      </c>
      <c r="O96" s="30">
        <v>0</v>
      </c>
    </row>
    <row r="97" spans="1:15" ht="15.75" x14ac:dyDescent="0.25">
      <c r="A97" s="1">
        <v>11</v>
      </c>
      <c r="B97" s="1" t="s">
        <v>170</v>
      </c>
      <c r="C97" s="7" t="s">
        <v>194</v>
      </c>
      <c r="D97" s="7" t="s">
        <v>195</v>
      </c>
      <c r="E97" s="29" t="s">
        <v>799</v>
      </c>
      <c r="F97" s="30">
        <v>0</v>
      </c>
      <c r="G97" s="31">
        <v>1</v>
      </c>
      <c r="H97" s="31">
        <v>1</v>
      </c>
      <c r="I97" s="31">
        <v>0</v>
      </c>
      <c r="J97" s="31">
        <v>1</v>
      </c>
      <c r="K97" s="31">
        <v>1</v>
      </c>
      <c r="L97" s="31">
        <v>1</v>
      </c>
      <c r="M97" s="31">
        <v>0</v>
      </c>
      <c r="N97" s="30">
        <v>0</v>
      </c>
      <c r="O97" s="30">
        <v>0</v>
      </c>
    </row>
    <row r="98" spans="1:15" ht="15.75" x14ac:dyDescent="0.25">
      <c r="A98" s="1">
        <v>11</v>
      </c>
      <c r="B98" s="1" t="s">
        <v>170</v>
      </c>
      <c r="C98" s="7" t="s">
        <v>197</v>
      </c>
      <c r="D98" s="7" t="s">
        <v>198</v>
      </c>
      <c r="E98" s="29" t="s">
        <v>800</v>
      </c>
      <c r="F98" s="30">
        <v>0</v>
      </c>
      <c r="G98" s="31">
        <v>1</v>
      </c>
      <c r="H98" s="31">
        <v>1</v>
      </c>
      <c r="I98" s="31">
        <v>0</v>
      </c>
      <c r="J98" s="31">
        <v>1</v>
      </c>
      <c r="K98" s="31">
        <v>1</v>
      </c>
      <c r="L98" s="31">
        <v>1</v>
      </c>
      <c r="M98" s="31">
        <v>1</v>
      </c>
      <c r="N98" s="30">
        <v>0</v>
      </c>
      <c r="O98" s="30">
        <v>0</v>
      </c>
    </row>
    <row r="99" spans="1:15" ht="15.75" x14ac:dyDescent="0.25">
      <c r="A99" s="1">
        <v>11</v>
      </c>
      <c r="B99" s="1" t="s">
        <v>170</v>
      </c>
      <c r="C99" s="7" t="s">
        <v>199</v>
      </c>
      <c r="D99" s="7" t="s">
        <v>200</v>
      </c>
      <c r="E99" s="29" t="s">
        <v>801</v>
      </c>
      <c r="F99" s="30">
        <v>0</v>
      </c>
      <c r="G99" s="31">
        <v>1</v>
      </c>
      <c r="H99" s="31">
        <v>1</v>
      </c>
      <c r="I99" s="31">
        <v>1</v>
      </c>
      <c r="J99" s="31">
        <v>1</v>
      </c>
      <c r="K99" s="31">
        <v>1</v>
      </c>
      <c r="L99" s="31">
        <v>1</v>
      </c>
      <c r="M99" s="31">
        <v>1</v>
      </c>
      <c r="N99" s="30">
        <v>0</v>
      </c>
      <c r="O99" s="30">
        <v>0</v>
      </c>
    </row>
    <row r="100" spans="1:15" ht="15.75" x14ac:dyDescent="0.25">
      <c r="A100" s="1">
        <v>11</v>
      </c>
      <c r="B100" s="1" t="s">
        <v>170</v>
      </c>
      <c r="C100" s="7" t="s">
        <v>202</v>
      </c>
      <c r="D100" s="7" t="s">
        <v>203</v>
      </c>
      <c r="E100" s="29" t="s">
        <v>802</v>
      </c>
      <c r="F100" s="30">
        <v>0</v>
      </c>
      <c r="G100" s="31">
        <v>1</v>
      </c>
      <c r="H100" s="31">
        <v>1</v>
      </c>
      <c r="I100" s="31">
        <v>0</v>
      </c>
      <c r="J100" s="31">
        <v>1</v>
      </c>
      <c r="K100" s="31">
        <v>1</v>
      </c>
      <c r="L100" s="31">
        <v>1</v>
      </c>
      <c r="M100" s="31">
        <v>0</v>
      </c>
      <c r="N100" s="30">
        <v>0</v>
      </c>
      <c r="O100" s="30">
        <v>0</v>
      </c>
    </row>
    <row r="101" spans="1:15" ht="15.75" x14ac:dyDescent="0.25">
      <c r="A101" s="1">
        <v>11</v>
      </c>
      <c r="B101" s="1" t="s">
        <v>170</v>
      </c>
      <c r="C101" s="7" t="s">
        <v>204</v>
      </c>
      <c r="D101" s="7" t="s">
        <v>207</v>
      </c>
      <c r="E101" s="29" t="s">
        <v>803</v>
      </c>
      <c r="F101" s="30">
        <v>0</v>
      </c>
      <c r="G101" s="31">
        <v>1</v>
      </c>
      <c r="H101" s="31">
        <v>0</v>
      </c>
      <c r="I101" s="31">
        <v>0</v>
      </c>
      <c r="J101" s="31">
        <v>1</v>
      </c>
      <c r="K101" s="31">
        <v>0</v>
      </c>
      <c r="L101" s="31">
        <v>1</v>
      </c>
      <c r="M101" s="31">
        <v>0</v>
      </c>
      <c r="N101" s="30">
        <v>1</v>
      </c>
      <c r="O101" s="30">
        <v>0</v>
      </c>
    </row>
    <row r="102" spans="1:15" ht="15.75" x14ac:dyDescent="0.25">
      <c r="A102" s="1">
        <v>11</v>
      </c>
      <c r="B102" s="1" t="s">
        <v>170</v>
      </c>
      <c r="C102" s="7" t="s">
        <v>205</v>
      </c>
      <c r="D102" s="7" t="s">
        <v>206</v>
      </c>
      <c r="E102" s="29" t="s">
        <v>1272</v>
      </c>
      <c r="F102" s="30">
        <v>0</v>
      </c>
      <c r="G102" s="31">
        <v>0</v>
      </c>
      <c r="H102" s="31">
        <v>0</v>
      </c>
      <c r="I102" s="31">
        <v>0</v>
      </c>
      <c r="J102" s="31">
        <v>1</v>
      </c>
      <c r="K102" s="31">
        <v>0</v>
      </c>
      <c r="L102" s="31">
        <v>1</v>
      </c>
      <c r="M102" s="31">
        <v>1</v>
      </c>
      <c r="N102" s="30">
        <v>0</v>
      </c>
      <c r="O102" s="30">
        <v>0</v>
      </c>
    </row>
    <row r="103" spans="1:15" ht="15.75" x14ac:dyDescent="0.25">
      <c r="A103" s="1">
        <v>11</v>
      </c>
      <c r="B103" s="1" t="s">
        <v>170</v>
      </c>
      <c r="C103" s="7" t="s">
        <v>210</v>
      </c>
      <c r="D103" s="7" t="s">
        <v>211</v>
      </c>
      <c r="E103" s="29" t="s">
        <v>1273</v>
      </c>
      <c r="F103" s="30">
        <v>0</v>
      </c>
      <c r="G103" s="31">
        <v>1</v>
      </c>
      <c r="H103" s="31">
        <v>1</v>
      </c>
      <c r="I103" s="31">
        <v>0</v>
      </c>
      <c r="J103" s="31">
        <v>1</v>
      </c>
      <c r="K103" s="31">
        <v>1</v>
      </c>
      <c r="L103" s="31">
        <v>1</v>
      </c>
      <c r="M103" s="31">
        <v>0</v>
      </c>
      <c r="N103" s="30">
        <v>1</v>
      </c>
      <c r="O103" s="30">
        <v>0</v>
      </c>
    </row>
    <row r="104" spans="1:15" ht="15.75" x14ac:dyDescent="0.25">
      <c r="A104" s="1">
        <v>11</v>
      </c>
      <c r="B104" s="1" t="s">
        <v>170</v>
      </c>
      <c r="C104" s="7" t="s">
        <v>212</v>
      </c>
      <c r="D104" s="7" t="s">
        <v>213</v>
      </c>
      <c r="E104" s="29" t="s">
        <v>1274</v>
      </c>
      <c r="F104" s="30">
        <v>0</v>
      </c>
      <c r="G104" s="31">
        <v>1</v>
      </c>
      <c r="H104" s="31">
        <v>1</v>
      </c>
      <c r="I104" s="31">
        <v>0</v>
      </c>
      <c r="J104" s="31">
        <v>1</v>
      </c>
      <c r="K104" s="31">
        <v>0</v>
      </c>
      <c r="L104" s="31">
        <v>1</v>
      </c>
      <c r="M104" s="31">
        <v>1</v>
      </c>
      <c r="N104" s="30">
        <v>1</v>
      </c>
      <c r="O104" s="30">
        <v>0</v>
      </c>
    </row>
    <row r="105" spans="1:15" ht="15.75" x14ac:dyDescent="0.25">
      <c r="A105" s="1">
        <v>11</v>
      </c>
      <c r="B105" s="1" t="s">
        <v>170</v>
      </c>
      <c r="C105" s="7" t="s">
        <v>214</v>
      </c>
      <c r="D105" s="7" t="s">
        <v>215</v>
      </c>
      <c r="E105" s="29" t="s">
        <v>1275</v>
      </c>
      <c r="F105" s="30">
        <v>0</v>
      </c>
      <c r="G105" s="30">
        <v>1</v>
      </c>
      <c r="H105" s="30">
        <v>1</v>
      </c>
      <c r="I105" s="30">
        <v>0</v>
      </c>
      <c r="J105" s="30">
        <v>1</v>
      </c>
      <c r="K105" s="30">
        <v>1</v>
      </c>
      <c r="L105" s="30">
        <v>1</v>
      </c>
      <c r="M105" s="30">
        <v>0</v>
      </c>
      <c r="N105" s="30">
        <v>0</v>
      </c>
      <c r="O105" s="30">
        <v>0</v>
      </c>
    </row>
    <row r="106" spans="1:15" ht="15.75" x14ac:dyDescent="0.25">
      <c r="A106" s="1">
        <v>11</v>
      </c>
      <c r="B106" s="1" t="s">
        <v>170</v>
      </c>
      <c r="C106" s="7" t="s">
        <v>216</v>
      </c>
      <c r="D106" s="7" t="s">
        <v>217</v>
      </c>
      <c r="E106" s="29" t="s">
        <v>1267</v>
      </c>
      <c r="F106" s="30">
        <v>0</v>
      </c>
      <c r="G106" s="30">
        <v>1</v>
      </c>
      <c r="H106" s="30">
        <v>1</v>
      </c>
      <c r="I106" s="30">
        <v>0</v>
      </c>
      <c r="J106" s="30">
        <v>1</v>
      </c>
      <c r="K106" s="30">
        <v>1</v>
      </c>
      <c r="L106" s="31">
        <v>0</v>
      </c>
      <c r="M106" s="31">
        <v>1</v>
      </c>
      <c r="N106" s="30">
        <v>0</v>
      </c>
      <c r="O106" s="30">
        <v>0</v>
      </c>
    </row>
    <row r="107" spans="1:15" ht="15.75" x14ac:dyDescent="0.25">
      <c r="A107" s="1">
        <v>11</v>
      </c>
      <c r="B107" s="1" t="s">
        <v>170</v>
      </c>
      <c r="C107" s="7" t="s">
        <v>218</v>
      </c>
      <c r="D107" s="7" t="s">
        <v>219</v>
      </c>
      <c r="E107" s="29" t="s">
        <v>1268</v>
      </c>
      <c r="F107" s="30">
        <v>0</v>
      </c>
      <c r="G107" s="30">
        <v>1</v>
      </c>
      <c r="H107" s="30">
        <v>1</v>
      </c>
      <c r="I107" s="30">
        <v>0</v>
      </c>
      <c r="J107" s="30">
        <v>0</v>
      </c>
      <c r="K107" s="30">
        <v>1</v>
      </c>
      <c r="L107" s="31">
        <v>1</v>
      </c>
      <c r="M107" s="31">
        <v>0</v>
      </c>
      <c r="N107" s="30">
        <v>1</v>
      </c>
      <c r="O107" s="30">
        <v>0</v>
      </c>
    </row>
    <row r="108" spans="1:15" ht="15.75" x14ac:dyDescent="0.25">
      <c r="A108" s="1">
        <v>11</v>
      </c>
      <c r="B108" s="1" t="s">
        <v>170</v>
      </c>
      <c r="C108" s="7" t="s">
        <v>220</v>
      </c>
      <c r="D108" s="7" t="s">
        <v>221</v>
      </c>
      <c r="E108" s="29" t="s">
        <v>4</v>
      </c>
      <c r="F108" s="30">
        <v>0</v>
      </c>
      <c r="G108" s="30">
        <v>1</v>
      </c>
      <c r="H108" s="30">
        <v>1</v>
      </c>
      <c r="I108" s="30">
        <v>0</v>
      </c>
      <c r="J108" s="30">
        <v>0</v>
      </c>
      <c r="K108" s="30">
        <v>1</v>
      </c>
      <c r="L108" s="31">
        <v>1</v>
      </c>
      <c r="M108" s="31">
        <v>1</v>
      </c>
      <c r="N108" s="30">
        <v>1</v>
      </c>
      <c r="O108" s="30">
        <v>0</v>
      </c>
    </row>
    <row r="109" spans="1:15" ht="15.75" x14ac:dyDescent="0.25">
      <c r="A109" s="1">
        <v>11</v>
      </c>
      <c r="B109" s="1" t="s">
        <v>170</v>
      </c>
      <c r="C109" s="7" t="s">
        <v>222</v>
      </c>
      <c r="D109" s="7" t="s">
        <v>225</v>
      </c>
      <c r="E109" s="29" t="s">
        <v>5</v>
      </c>
      <c r="F109" s="30">
        <v>0</v>
      </c>
      <c r="G109" s="31">
        <v>1</v>
      </c>
      <c r="H109" s="31">
        <v>1</v>
      </c>
      <c r="I109" s="31">
        <v>0</v>
      </c>
      <c r="J109" s="31">
        <v>1</v>
      </c>
      <c r="K109" s="31">
        <v>1</v>
      </c>
      <c r="L109" s="31">
        <v>1</v>
      </c>
      <c r="M109" s="31">
        <v>1</v>
      </c>
      <c r="N109" s="30">
        <v>1</v>
      </c>
      <c r="O109" s="30">
        <v>0</v>
      </c>
    </row>
    <row r="110" spans="1:15" ht="15.75" x14ac:dyDescent="0.25">
      <c r="A110" s="1">
        <v>11</v>
      </c>
      <c r="B110" s="1" t="s">
        <v>170</v>
      </c>
      <c r="C110" s="7" t="s">
        <v>224</v>
      </c>
      <c r="D110" s="7" t="s">
        <v>223</v>
      </c>
      <c r="E110" s="29" t="s">
        <v>6</v>
      </c>
      <c r="F110" s="30">
        <v>0</v>
      </c>
      <c r="G110" s="31">
        <v>1</v>
      </c>
      <c r="H110" s="31">
        <v>1</v>
      </c>
      <c r="I110" s="31">
        <v>1</v>
      </c>
      <c r="J110" s="31">
        <v>1</v>
      </c>
      <c r="K110" s="31">
        <v>1</v>
      </c>
      <c r="L110" s="31">
        <v>1</v>
      </c>
      <c r="M110" s="31">
        <v>1</v>
      </c>
      <c r="N110" s="30">
        <v>1</v>
      </c>
      <c r="O110" s="30">
        <v>0</v>
      </c>
    </row>
    <row r="111" spans="1:15" ht="15.75" x14ac:dyDescent="0.25">
      <c r="A111" s="1">
        <v>11</v>
      </c>
      <c r="B111" s="1" t="s">
        <v>170</v>
      </c>
      <c r="C111" s="7" t="s">
        <v>226</v>
      </c>
      <c r="D111" s="7" t="s">
        <v>227</v>
      </c>
      <c r="E111" s="29" t="s">
        <v>7</v>
      </c>
      <c r="F111" s="30">
        <v>0</v>
      </c>
      <c r="G111" s="31">
        <v>1</v>
      </c>
      <c r="H111" s="31">
        <v>1</v>
      </c>
      <c r="I111" s="31">
        <v>0</v>
      </c>
      <c r="J111" s="31">
        <v>1</v>
      </c>
      <c r="K111" s="31">
        <v>1</v>
      </c>
      <c r="L111" s="31">
        <v>1</v>
      </c>
      <c r="M111" s="31">
        <v>0</v>
      </c>
      <c r="N111" s="30">
        <v>1</v>
      </c>
      <c r="O111" s="30">
        <v>0</v>
      </c>
    </row>
    <row r="112" spans="1:15" ht="15.75" x14ac:dyDescent="0.25">
      <c r="A112" s="1"/>
      <c r="B112" s="1"/>
      <c r="C112" s="7"/>
      <c r="D112" s="7"/>
      <c r="E112" s="33" t="s">
        <v>1342</v>
      </c>
      <c r="F112" s="28">
        <f>SUM(F93:F111)*100/19</f>
        <v>0</v>
      </c>
      <c r="G112" s="28">
        <f t="shared" ref="G112:O112" si="10">SUM(G93:G111)*100/19</f>
        <v>94.736842105263165</v>
      </c>
      <c r="H112" s="28">
        <f t="shared" si="10"/>
        <v>78.94736842105263</v>
      </c>
      <c r="I112" s="28">
        <f t="shared" si="10"/>
        <v>26.315789473684209</v>
      </c>
      <c r="J112" s="28">
        <f t="shared" si="10"/>
        <v>89.473684210526315</v>
      </c>
      <c r="K112" s="28">
        <f t="shared" si="10"/>
        <v>78.94736842105263</v>
      </c>
      <c r="L112" s="28">
        <f t="shared" si="10"/>
        <v>94.736842105263165</v>
      </c>
      <c r="M112" s="28">
        <f t="shared" si="10"/>
        <v>42.10526315789474</v>
      </c>
      <c r="N112" s="28">
        <f t="shared" si="10"/>
        <v>42.10526315789474</v>
      </c>
      <c r="O112" s="28">
        <f t="shared" si="10"/>
        <v>0</v>
      </c>
    </row>
    <row r="114" spans="1:15" ht="15.75" x14ac:dyDescent="0.25">
      <c r="A114" s="9">
        <v>12</v>
      </c>
      <c r="B114" s="9" t="s">
        <v>228</v>
      </c>
      <c r="C114" s="7" t="s">
        <v>238</v>
      </c>
      <c r="D114" s="7" t="s">
        <v>239</v>
      </c>
      <c r="E114" s="30" t="s">
        <v>334</v>
      </c>
      <c r="F114" s="29">
        <v>0</v>
      </c>
      <c r="G114" s="32">
        <v>1</v>
      </c>
      <c r="H114" s="32">
        <v>1</v>
      </c>
      <c r="I114" s="32">
        <v>1</v>
      </c>
      <c r="J114" s="32">
        <v>0</v>
      </c>
      <c r="K114" s="32">
        <v>1</v>
      </c>
      <c r="L114" s="32">
        <v>1</v>
      </c>
      <c r="M114" s="32">
        <v>0</v>
      </c>
      <c r="N114" s="29">
        <v>0</v>
      </c>
      <c r="O114" s="29">
        <v>0</v>
      </c>
    </row>
    <row r="115" spans="1:15" ht="15.75" x14ac:dyDescent="0.25">
      <c r="A115" s="9">
        <v>12</v>
      </c>
      <c r="B115" s="9" t="s">
        <v>228</v>
      </c>
      <c r="C115" s="7" t="s">
        <v>240</v>
      </c>
      <c r="D115" s="7" t="s">
        <v>241</v>
      </c>
      <c r="E115" s="30" t="s">
        <v>335</v>
      </c>
      <c r="F115" s="29">
        <v>0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0</v>
      </c>
      <c r="M115" s="32">
        <v>0</v>
      </c>
      <c r="N115" s="29">
        <v>0</v>
      </c>
      <c r="O115" s="29">
        <v>0</v>
      </c>
    </row>
    <row r="116" spans="1:15" ht="15.75" x14ac:dyDescent="0.25">
      <c r="A116" s="9">
        <v>12</v>
      </c>
      <c r="B116" s="9" t="s">
        <v>228</v>
      </c>
      <c r="C116" s="7" t="s">
        <v>242</v>
      </c>
      <c r="D116" s="7" t="s">
        <v>243</v>
      </c>
      <c r="E116" s="30" t="s">
        <v>336</v>
      </c>
      <c r="F116" s="29">
        <v>0</v>
      </c>
      <c r="G116" s="32">
        <v>1</v>
      </c>
      <c r="H116" s="32">
        <v>1</v>
      </c>
      <c r="I116" s="32">
        <v>0</v>
      </c>
      <c r="J116" s="32">
        <v>0</v>
      </c>
      <c r="K116" s="32">
        <v>1</v>
      </c>
      <c r="L116" s="32">
        <v>1</v>
      </c>
      <c r="M116" s="32">
        <v>0</v>
      </c>
      <c r="N116" s="29">
        <v>0</v>
      </c>
      <c r="O116" s="29">
        <v>0</v>
      </c>
    </row>
    <row r="117" spans="1:15" ht="15.75" x14ac:dyDescent="0.25">
      <c r="A117" s="9">
        <v>12</v>
      </c>
      <c r="B117" s="9" t="s">
        <v>228</v>
      </c>
      <c r="C117" s="7" t="s">
        <v>244</v>
      </c>
      <c r="D117" s="7" t="s">
        <v>245</v>
      </c>
      <c r="E117" s="30" t="s">
        <v>337</v>
      </c>
      <c r="F117" s="29">
        <v>0</v>
      </c>
      <c r="G117" s="29">
        <v>1</v>
      </c>
      <c r="H117" s="29">
        <v>1</v>
      </c>
      <c r="I117" s="29">
        <v>1</v>
      </c>
      <c r="J117" s="29">
        <v>1</v>
      </c>
      <c r="K117" s="29">
        <v>1</v>
      </c>
      <c r="L117" s="29">
        <v>1</v>
      </c>
      <c r="M117" s="29">
        <v>1</v>
      </c>
      <c r="N117" s="29">
        <v>0</v>
      </c>
      <c r="O117" s="29">
        <v>0</v>
      </c>
    </row>
    <row r="118" spans="1:15" ht="15.75" x14ac:dyDescent="0.25">
      <c r="A118" s="9">
        <v>12</v>
      </c>
      <c r="B118" s="9" t="s">
        <v>228</v>
      </c>
      <c r="C118" s="7" t="s">
        <v>244</v>
      </c>
      <c r="D118" s="7" t="s">
        <v>245</v>
      </c>
      <c r="E118" s="30" t="s">
        <v>338</v>
      </c>
      <c r="F118" s="29">
        <v>0</v>
      </c>
      <c r="G118" s="29">
        <v>1</v>
      </c>
      <c r="H118" s="29">
        <v>1</v>
      </c>
      <c r="I118" s="29">
        <v>1</v>
      </c>
      <c r="J118" s="29">
        <v>0</v>
      </c>
      <c r="K118" s="29">
        <v>1</v>
      </c>
      <c r="L118" s="32">
        <v>1</v>
      </c>
      <c r="M118" s="32">
        <v>1</v>
      </c>
      <c r="N118" s="29">
        <v>1</v>
      </c>
      <c r="O118" s="29">
        <v>0</v>
      </c>
    </row>
    <row r="119" spans="1:15" ht="15.75" x14ac:dyDescent="0.25">
      <c r="A119" s="9">
        <v>12</v>
      </c>
      <c r="B119" s="9" t="s">
        <v>228</v>
      </c>
      <c r="C119" s="7" t="s">
        <v>246</v>
      </c>
      <c r="D119" s="7" t="s">
        <v>247</v>
      </c>
      <c r="E119" s="30" t="s">
        <v>339</v>
      </c>
      <c r="F119" s="29">
        <v>0</v>
      </c>
      <c r="G119" s="29">
        <v>1</v>
      </c>
      <c r="H119" s="29">
        <v>1</v>
      </c>
      <c r="I119" s="29">
        <v>1</v>
      </c>
      <c r="J119" s="29">
        <v>0</v>
      </c>
      <c r="K119" s="29">
        <v>1</v>
      </c>
      <c r="L119" s="32">
        <v>1</v>
      </c>
      <c r="M119" s="32">
        <v>1</v>
      </c>
      <c r="N119" s="29">
        <v>1</v>
      </c>
      <c r="O119" s="29">
        <v>0</v>
      </c>
    </row>
    <row r="120" spans="1:15" ht="15.75" x14ac:dyDescent="0.25">
      <c r="A120" s="9">
        <v>12</v>
      </c>
      <c r="B120" s="9" t="s">
        <v>228</v>
      </c>
      <c r="C120" s="7" t="s">
        <v>248</v>
      </c>
      <c r="D120" s="7" t="s">
        <v>249</v>
      </c>
      <c r="E120" s="30" t="s">
        <v>340</v>
      </c>
      <c r="F120" s="29">
        <v>0</v>
      </c>
      <c r="G120" s="29">
        <v>1</v>
      </c>
      <c r="H120" s="29">
        <v>1</v>
      </c>
      <c r="I120" s="29">
        <v>1</v>
      </c>
      <c r="J120" s="29">
        <v>1</v>
      </c>
      <c r="K120" s="29">
        <v>1</v>
      </c>
      <c r="L120" s="32">
        <v>1</v>
      </c>
      <c r="M120" s="32">
        <v>0</v>
      </c>
      <c r="N120" s="29">
        <v>1</v>
      </c>
      <c r="O120" s="29">
        <v>0</v>
      </c>
    </row>
    <row r="121" spans="1:15" ht="15.75" x14ac:dyDescent="0.25">
      <c r="A121" s="9">
        <v>12</v>
      </c>
      <c r="B121" s="9" t="s">
        <v>228</v>
      </c>
      <c r="C121" s="7" t="s">
        <v>250</v>
      </c>
      <c r="D121" s="7" t="s">
        <v>251</v>
      </c>
      <c r="E121" s="30" t="s">
        <v>981</v>
      </c>
      <c r="F121" s="29">
        <v>0</v>
      </c>
      <c r="G121" s="32">
        <v>1</v>
      </c>
      <c r="H121" s="32">
        <v>1</v>
      </c>
      <c r="I121" s="32">
        <v>1</v>
      </c>
      <c r="J121" s="32">
        <v>1</v>
      </c>
      <c r="K121" s="32">
        <v>1</v>
      </c>
      <c r="L121" s="32">
        <v>0</v>
      </c>
      <c r="M121" s="32">
        <v>0</v>
      </c>
      <c r="N121" s="29">
        <v>1</v>
      </c>
      <c r="O121" s="29">
        <v>0</v>
      </c>
    </row>
    <row r="122" spans="1:15" ht="15.75" x14ac:dyDescent="0.25">
      <c r="A122" s="9">
        <v>12</v>
      </c>
      <c r="B122" s="9" t="s">
        <v>228</v>
      </c>
      <c r="C122" s="7" t="s">
        <v>252</v>
      </c>
      <c r="D122" s="7" t="s">
        <v>253</v>
      </c>
      <c r="E122" s="30" t="s">
        <v>982</v>
      </c>
      <c r="F122" s="29">
        <v>0</v>
      </c>
      <c r="G122" s="32">
        <v>1</v>
      </c>
      <c r="H122" s="32">
        <v>1</v>
      </c>
      <c r="I122" s="32">
        <v>1</v>
      </c>
      <c r="J122" s="32">
        <v>1</v>
      </c>
      <c r="K122" s="32">
        <v>1</v>
      </c>
      <c r="L122" s="32">
        <v>1</v>
      </c>
      <c r="M122" s="32">
        <v>1</v>
      </c>
      <c r="N122" s="29">
        <v>0</v>
      </c>
      <c r="O122" s="29">
        <v>0</v>
      </c>
    </row>
    <row r="123" spans="1:15" ht="15.75" x14ac:dyDescent="0.25">
      <c r="A123" s="9"/>
      <c r="B123" s="9"/>
      <c r="C123" s="7"/>
      <c r="D123" s="7"/>
      <c r="E123" s="33" t="s">
        <v>1342</v>
      </c>
      <c r="F123" s="28">
        <f>SUM(F114:F122)*100/9</f>
        <v>0</v>
      </c>
      <c r="G123" s="28">
        <f t="shared" ref="G123:O123" si="11">SUM(G114:G122)*100/9</f>
        <v>100</v>
      </c>
      <c r="H123" s="28">
        <f t="shared" si="11"/>
        <v>100</v>
      </c>
      <c r="I123" s="28">
        <f t="shared" si="11"/>
        <v>88.888888888888886</v>
      </c>
      <c r="J123" s="28">
        <f t="shared" si="11"/>
        <v>55.555555555555557</v>
      </c>
      <c r="K123" s="28">
        <f t="shared" si="11"/>
        <v>100</v>
      </c>
      <c r="L123" s="28">
        <f t="shared" si="11"/>
        <v>77.777777777777771</v>
      </c>
      <c r="M123" s="28">
        <f t="shared" si="11"/>
        <v>44.444444444444443</v>
      </c>
      <c r="N123" s="28">
        <f t="shared" si="11"/>
        <v>44.444444444444443</v>
      </c>
      <c r="O123" s="28">
        <f t="shared" si="11"/>
        <v>0</v>
      </c>
    </row>
    <row r="125" spans="1:15" ht="15.75" x14ac:dyDescent="0.25">
      <c r="A125" s="1">
        <v>13</v>
      </c>
      <c r="B125" s="1" t="s">
        <v>254</v>
      </c>
      <c r="C125" s="7" t="s">
        <v>341</v>
      </c>
      <c r="D125" s="7" t="s">
        <v>342</v>
      </c>
      <c r="E125" s="29" t="s">
        <v>967</v>
      </c>
      <c r="F125" s="30">
        <v>0</v>
      </c>
      <c r="G125" s="30">
        <v>1</v>
      </c>
      <c r="H125" s="30">
        <v>1</v>
      </c>
      <c r="I125" s="30">
        <v>0</v>
      </c>
      <c r="J125" s="30">
        <v>0</v>
      </c>
      <c r="K125" s="30">
        <v>0</v>
      </c>
      <c r="L125" s="31">
        <v>1</v>
      </c>
      <c r="M125" s="31">
        <v>0</v>
      </c>
      <c r="N125" s="30">
        <v>0</v>
      </c>
      <c r="O125" s="30">
        <v>0</v>
      </c>
    </row>
    <row r="126" spans="1:15" ht="15.75" x14ac:dyDescent="0.25">
      <c r="A126" s="1">
        <v>13</v>
      </c>
      <c r="B126" s="1" t="s">
        <v>254</v>
      </c>
      <c r="C126" s="7" t="s">
        <v>343</v>
      </c>
      <c r="D126" s="7" t="s">
        <v>344</v>
      </c>
      <c r="E126" s="29" t="s">
        <v>968</v>
      </c>
      <c r="F126" s="30">
        <v>0</v>
      </c>
      <c r="G126" s="30">
        <v>1</v>
      </c>
      <c r="H126" s="30">
        <v>1</v>
      </c>
      <c r="I126" s="30">
        <v>0</v>
      </c>
      <c r="J126" s="30">
        <v>0</v>
      </c>
      <c r="K126" s="30">
        <v>0</v>
      </c>
      <c r="L126" s="31">
        <v>1</v>
      </c>
      <c r="M126" s="31">
        <v>0</v>
      </c>
      <c r="N126" s="30">
        <v>0</v>
      </c>
      <c r="O126" s="30">
        <v>0</v>
      </c>
    </row>
    <row r="127" spans="1:15" ht="15.75" x14ac:dyDescent="0.25">
      <c r="A127" s="1">
        <v>13</v>
      </c>
      <c r="B127" s="1" t="s">
        <v>254</v>
      </c>
      <c r="C127" s="7" t="s">
        <v>345</v>
      </c>
      <c r="D127" s="7" t="s">
        <v>346</v>
      </c>
      <c r="E127" s="29" t="s">
        <v>1266</v>
      </c>
      <c r="F127" s="30">
        <v>0</v>
      </c>
      <c r="G127" s="31">
        <v>1</v>
      </c>
      <c r="H127" s="31">
        <v>1</v>
      </c>
      <c r="I127" s="31">
        <v>0</v>
      </c>
      <c r="J127" s="31">
        <v>0</v>
      </c>
      <c r="K127" s="31">
        <v>0</v>
      </c>
      <c r="L127" s="31">
        <v>1</v>
      </c>
      <c r="M127" s="31">
        <v>0</v>
      </c>
      <c r="N127" s="30">
        <v>0</v>
      </c>
      <c r="O127" s="30">
        <v>0</v>
      </c>
    </row>
    <row r="128" spans="1:15" ht="15.75" x14ac:dyDescent="0.25">
      <c r="A128" s="1">
        <v>13</v>
      </c>
      <c r="B128" s="1" t="s">
        <v>254</v>
      </c>
      <c r="C128" s="7" t="s">
        <v>347</v>
      </c>
      <c r="D128" s="7" t="s">
        <v>348</v>
      </c>
      <c r="E128" s="29" t="s">
        <v>1008</v>
      </c>
      <c r="F128" s="30">
        <v>0</v>
      </c>
      <c r="G128" s="31">
        <v>1</v>
      </c>
      <c r="H128" s="31">
        <v>1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0">
        <v>0</v>
      </c>
      <c r="O128" s="30">
        <v>0</v>
      </c>
    </row>
    <row r="129" spans="1:15" ht="15.75" x14ac:dyDescent="0.25">
      <c r="A129" s="1">
        <v>13</v>
      </c>
      <c r="B129" s="1" t="s">
        <v>254</v>
      </c>
      <c r="C129" s="7" t="s">
        <v>349</v>
      </c>
      <c r="D129" s="7" t="s">
        <v>350</v>
      </c>
      <c r="E129" s="29" t="s">
        <v>1009</v>
      </c>
      <c r="F129" s="30">
        <v>0</v>
      </c>
      <c r="G129" s="31">
        <v>1</v>
      </c>
      <c r="H129" s="31">
        <v>1</v>
      </c>
      <c r="I129" s="31">
        <v>1</v>
      </c>
      <c r="J129" s="31">
        <v>0</v>
      </c>
      <c r="K129" s="31">
        <v>0</v>
      </c>
      <c r="L129" s="31">
        <v>1</v>
      </c>
      <c r="M129" s="31">
        <v>1</v>
      </c>
      <c r="N129" s="30">
        <v>0</v>
      </c>
      <c r="O129" s="30">
        <v>0</v>
      </c>
    </row>
    <row r="130" spans="1:15" ht="15.75" x14ac:dyDescent="0.25">
      <c r="A130" s="1">
        <v>13</v>
      </c>
      <c r="B130" s="1" t="s">
        <v>254</v>
      </c>
      <c r="C130" s="7" t="s">
        <v>351</v>
      </c>
      <c r="D130" s="7" t="s">
        <v>353</v>
      </c>
      <c r="E130" s="29" t="s">
        <v>1010</v>
      </c>
      <c r="F130" s="30">
        <v>0</v>
      </c>
      <c r="G130" s="31">
        <v>1</v>
      </c>
      <c r="H130" s="31">
        <v>1</v>
      </c>
      <c r="I130" s="31">
        <v>0</v>
      </c>
      <c r="J130" s="31">
        <v>1</v>
      </c>
      <c r="K130" s="31">
        <v>0</v>
      </c>
      <c r="L130" s="31">
        <v>1</v>
      </c>
      <c r="M130" s="31">
        <v>1</v>
      </c>
      <c r="N130" s="30">
        <v>0</v>
      </c>
      <c r="O130" s="30">
        <v>0</v>
      </c>
    </row>
    <row r="131" spans="1:15" ht="15.75" x14ac:dyDescent="0.25">
      <c r="A131" s="1"/>
      <c r="B131" s="1"/>
      <c r="C131" s="7"/>
      <c r="D131" s="7"/>
      <c r="E131" s="33" t="s">
        <v>1342</v>
      </c>
      <c r="F131" s="28">
        <f>SUM(F125:F130)*100/6</f>
        <v>0</v>
      </c>
      <c r="G131" s="28">
        <f t="shared" ref="G131:O131" si="12">SUM(G125:G130)*100/6</f>
        <v>100</v>
      </c>
      <c r="H131" s="28">
        <f t="shared" si="12"/>
        <v>100</v>
      </c>
      <c r="I131" s="28">
        <f t="shared" si="12"/>
        <v>16.666666666666668</v>
      </c>
      <c r="J131" s="28">
        <f t="shared" si="12"/>
        <v>16.666666666666668</v>
      </c>
      <c r="K131" s="28">
        <f t="shared" si="12"/>
        <v>0</v>
      </c>
      <c r="L131" s="28">
        <f t="shared" si="12"/>
        <v>83.333333333333329</v>
      </c>
      <c r="M131" s="28">
        <f t="shared" si="12"/>
        <v>33.333333333333336</v>
      </c>
      <c r="N131" s="28">
        <f t="shared" si="12"/>
        <v>0</v>
      </c>
      <c r="O131" s="28">
        <f t="shared" si="12"/>
        <v>0</v>
      </c>
    </row>
    <row r="132" spans="1:15" x14ac:dyDescent="0.25">
      <c r="B132" s="9"/>
      <c r="E132" s="12"/>
    </row>
    <row r="133" spans="1:15" ht="15.75" x14ac:dyDescent="0.25">
      <c r="A133" s="1">
        <v>14</v>
      </c>
      <c r="B133" s="1" t="s">
        <v>262</v>
      </c>
      <c r="C133" s="7" t="s">
        <v>276</v>
      </c>
      <c r="D133" s="7" t="s">
        <v>277</v>
      </c>
      <c r="E133" s="30" t="s">
        <v>1011</v>
      </c>
      <c r="F133" s="30">
        <v>0</v>
      </c>
      <c r="G133" s="31">
        <v>1</v>
      </c>
      <c r="H133" s="31">
        <v>1</v>
      </c>
      <c r="I133" s="31">
        <v>0</v>
      </c>
      <c r="J133" s="31">
        <v>1</v>
      </c>
      <c r="K133" s="31">
        <v>0</v>
      </c>
      <c r="L133" s="31">
        <v>1</v>
      </c>
      <c r="M133" s="31">
        <v>1</v>
      </c>
      <c r="N133" s="30">
        <v>1</v>
      </c>
      <c r="O133" s="30">
        <v>0</v>
      </c>
    </row>
    <row r="134" spans="1:15" ht="15.75" x14ac:dyDescent="0.25">
      <c r="A134" s="1">
        <v>14</v>
      </c>
      <c r="B134" s="1" t="s">
        <v>262</v>
      </c>
      <c r="C134" s="7" t="s">
        <v>278</v>
      </c>
      <c r="D134" s="7" t="s">
        <v>279</v>
      </c>
      <c r="E134" s="30" t="s">
        <v>1012</v>
      </c>
      <c r="F134" s="30">
        <v>0</v>
      </c>
      <c r="G134" s="31">
        <v>1</v>
      </c>
      <c r="H134" s="31">
        <v>1</v>
      </c>
      <c r="I134" s="31">
        <v>1</v>
      </c>
      <c r="J134" s="31">
        <v>1</v>
      </c>
      <c r="K134" s="31">
        <v>0</v>
      </c>
      <c r="L134" s="31">
        <v>1</v>
      </c>
      <c r="M134" s="31">
        <v>1</v>
      </c>
      <c r="N134" s="30">
        <v>1</v>
      </c>
      <c r="O134" s="30">
        <v>0</v>
      </c>
    </row>
    <row r="135" spans="1:15" ht="15.75" x14ac:dyDescent="0.25">
      <c r="A135" s="1">
        <v>14</v>
      </c>
      <c r="B135" s="1" t="s">
        <v>262</v>
      </c>
      <c r="C135" s="7" t="s">
        <v>280</v>
      </c>
      <c r="D135" s="7" t="s">
        <v>281</v>
      </c>
      <c r="E135" s="30" t="s">
        <v>1013</v>
      </c>
      <c r="F135" s="30">
        <v>0</v>
      </c>
      <c r="G135" s="31">
        <v>1</v>
      </c>
      <c r="H135" s="31">
        <v>1</v>
      </c>
      <c r="I135" s="31">
        <v>1</v>
      </c>
      <c r="J135" s="31">
        <v>1</v>
      </c>
      <c r="K135" s="31">
        <v>0</v>
      </c>
      <c r="L135" s="31">
        <v>1</v>
      </c>
      <c r="M135" s="31">
        <v>0</v>
      </c>
      <c r="N135" s="30">
        <v>1</v>
      </c>
      <c r="O135" s="30">
        <v>0</v>
      </c>
    </row>
    <row r="136" spans="1:15" ht="15.75" x14ac:dyDescent="0.25">
      <c r="A136" s="1">
        <v>14</v>
      </c>
      <c r="B136" s="1" t="s">
        <v>262</v>
      </c>
      <c r="C136" s="7" t="s">
        <v>282</v>
      </c>
      <c r="D136" s="7" t="s">
        <v>283</v>
      </c>
      <c r="E136" s="30" t="s">
        <v>1276</v>
      </c>
      <c r="F136" s="30">
        <v>0</v>
      </c>
      <c r="G136" s="31">
        <v>1</v>
      </c>
      <c r="H136" s="31">
        <v>1</v>
      </c>
      <c r="I136" s="31">
        <v>0</v>
      </c>
      <c r="J136" s="31">
        <v>1</v>
      </c>
      <c r="K136" s="31">
        <v>0</v>
      </c>
      <c r="L136" s="31">
        <v>1</v>
      </c>
      <c r="M136" s="31">
        <v>1</v>
      </c>
      <c r="N136" s="30">
        <v>1</v>
      </c>
      <c r="O136" s="30">
        <v>0</v>
      </c>
    </row>
    <row r="137" spans="1:15" ht="15.75" x14ac:dyDescent="0.25">
      <c r="A137" s="1">
        <v>14</v>
      </c>
      <c r="B137" s="1" t="s">
        <v>262</v>
      </c>
      <c r="C137" s="7" t="s">
        <v>285</v>
      </c>
      <c r="D137" s="7" t="s">
        <v>284</v>
      </c>
      <c r="E137" s="30" t="s">
        <v>1277</v>
      </c>
      <c r="F137" s="30">
        <v>0</v>
      </c>
      <c r="G137" s="31">
        <v>1</v>
      </c>
      <c r="H137" s="31">
        <v>1</v>
      </c>
      <c r="I137" s="31">
        <v>0</v>
      </c>
      <c r="J137" s="31">
        <v>1</v>
      </c>
      <c r="K137" s="31">
        <v>1</v>
      </c>
      <c r="L137" s="31">
        <v>1</v>
      </c>
      <c r="M137" s="31">
        <v>1</v>
      </c>
      <c r="N137" s="30">
        <v>1</v>
      </c>
      <c r="O137" s="30">
        <v>0</v>
      </c>
    </row>
    <row r="138" spans="1:15" ht="15.75" x14ac:dyDescent="0.25">
      <c r="A138" s="1">
        <v>14</v>
      </c>
      <c r="B138" s="1" t="s">
        <v>262</v>
      </c>
      <c r="C138" s="7" t="s">
        <v>286</v>
      </c>
      <c r="D138" s="7" t="s">
        <v>287</v>
      </c>
      <c r="E138" s="30" t="s">
        <v>1278</v>
      </c>
      <c r="F138" s="30">
        <v>0</v>
      </c>
      <c r="G138" s="31">
        <v>1</v>
      </c>
      <c r="H138" s="31">
        <v>1</v>
      </c>
      <c r="I138" s="31">
        <v>1</v>
      </c>
      <c r="J138" s="31">
        <v>1</v>
      </c>
      <c r="K138" s="31">
        <v>0</v>
      </c>
      <c r="L138" s="31">
        <v>1</v>
      </c>
      <c r="M138" s="31">
        <v>0</v>
      </c>
      <c r="N138" s="30">
        <v>1</v>
      </c>
      <c r="O138" s="30">
        <v>0</v>
      </c>
    </row>
    <row r="139" spans="1:15" ht="15.75" x14ac:dyDescent="0.25">
      <c r="A139" s="1"/>
      <c r="B139" s="1"/>
      <c r="C139" s="7"/>
      <c r="D139" s="7"/>
      <c r="E139" s="33" t="s">
        <v>1342</v>
      </c>
      <c r="F139" s="28">
        <f>SUM(F133:F138)*100/6</f>
        <v>0</v>
      </c>
      <c r="G139" s="28">
        <f t="shared" ref="G139:O139" si="13">SUM(G133:G138)*100/6</f>
        <v>100</v>
      </c>
      <c r="H139" s="28">
        <f t="shared" si="13"/>
        <v>100</v>
      </c>
      <c r="I139" s="28">
        <f t="shared" si="13"/>
        <v>50</v>
      </c>
      <c r="J139" s="28">
        <f t="shared" si="13"/>
        <v>100</v>
      </c>
      <c r="K139" s="28">
        <f t="shared" si="13"/>
        <v>16.666666666666668</v>
      </c>
      <c r="L139" s="28">
        <f t="shared" si="13"/>
        <v>100</v>
      </c>
      <c r="M139" s="28">
        <f t="shared" si="13"/>
        <v>66.666666666666671</v>
      </c>
      <c r="N139" s="28">
        <f t="shared" si="13"/>
        <v>100</v>
      </c>
      <c r="O139" s="28">
        <f t="shared" si="13"/>
        <v>0</v>
      </c>
    </row>
    <row r="140" spans="1:15" x14ac:dyDescent="0.25">
      <c r="A140" s="9"/>
      <c r="E140" s="9"/>
    </row>
    <row r="141" spans="1:15" ht="15.75" x14ac:dyDescent="0.25">
      <c r="A141" s="1">
        <v>15</v>
      </c>
      <c r="B141" s="1" t="s">
        <v>269</v>
      </c>
      <c r="C141" s="7" t="s">
        <v>288</v>
      </c>
      <c r="D141" s="7" t="s">
        <v>292</v>
      </c>
      <c r="E141" s="30" t="s">
        <v>1279</v>
      </c>
      <c r="F141" s="30">
        <v>0</v>
      </c>
      <c r="G141" s="31">
        <v>1</v>
      </c>
      <c r="H141" s="31">
        <v>1</v>
      </c>
      <c r="I141" s="31">
        <v>1</v>
      </c>
      <c r="J141" s="31">
        <v>1</v>
      </c>
      <c r="K141" s="31">
        <v>0</v>
      </c>
      <c r="L141" s="31">
        <v>1</v>
      </c>
      <c r="M141" s="31">
        <v>1</v>
      </c>
      <c r="N141" s="30">
        <v>1</v>
      </c>
      <c r="O141" s="30">
        <v>0</v>
      </c>
    </row>
    <row r="142" spans="1:15" ht="15.75" x14ac:dyDescent="0.25">
      <c r="A142" s="1">
        <v>15</v>
      </c>
      <c r="B142" s="1" t="s">
        <v>269</v>
      </c>
      <c r="C142" s="7" t="s">
        <v>289</v>
      </c>
      <c r="D142" s="7" t="s">
        <v>290</v>
      </c>
      <c r="E142" s="30" t="s">
        <v>1014</v>
      </c>
      <c r="F142" s="30">
        <v>0</v>
      </c>
      <c r="G142" s="31">
        <v>1</v>
      </c>
      <c r="H142" s="31">
        <v>1</v>
      </c>
      <c r="I142" s="31">
        <v>0</v>
      </c>
      <c r="J142" s="31">
        <v>1</v>
      </c>
      <c r="K142" s="31">
        <v>0</v>
      </c>
      <c r="L142" s="31">
        <v>1</v>
      </c>
      <c r="M142" s="31">
        <v>1</v>
      </c>
      <c r="N142" s="30">
        <v>1</v>
      </c>
      <c r="O142" s="30">
        <v>0</v>
      </c>
    </row>
    <row r="143" spans="1:15" ht="15.75" x14ac:dyDescent="0.25">
      <c r="A143" s="1">
        <v>15</v>
      </c>
      <c r="B143" s="1" t="s">
        <v>269</v>
      </c>
      <c r="C143" s="7" t="s">
        <v>291</v>
      </c>
      <c r="D143" s="7" t="s">
        <v>295</v>
      </c>
      <c r="E143" s="30" t="s">
        <v>1015</v>
      </c>
      <c r="F143" s="30">
        <v>0</v>
      </c>
      <c r="G143" s="30">
        <v>1</v>
      </c>
      <c r="H143" s="30">
        <v>1</v>
      </c>
      <c r="I143" s="30">
        <v>0</v>
      </c>
      <c r="J143" s="30">
        <v>1</v>
      </c>
      <c r="K143" s="30">
        <v>0</v>
      </c>
      <c r="L143" s="30">
        <v>1</v>
      </c>
      <c r="M143" s="30">
        <v>0</v>
      </c>
      <c r="N143" s="30">
        <v>1</v>
      </c>
      <c r="O143" s="30">
        <v>0</v>
      </c>
    </row>
    <row r="144" spans="1:15" ht="15.75" x14ac:dyDescent="0.25">
      <c r="A144" s="1">
        <v>15</v>
      </c>
      <c r="B144" s="1" t="s">
        <v>269</v>
      </c>
      <c r="C144" s="7" t="s">
        <v>293</v>
      </c>
      <c r="D144" s="7" t="s">
        <v>296</v>
      </c>
      <c r="E144" s="30" t="s">
        <v>1016</v>
      </c>
      <c r="F144" s="30">
        <v>0</v>
      </c>
      <c r="G144" s="30">
        <v>1</v>
      </c>
      <c r="H144" s="30">
        <v>1</v>
      </c>
      <c r="I144" s="30">
        <v>0</v>
      </c>
      <c r="J144" s="30">
        <v>1</v>
      </c>
      <c r="K144" s="30">
        <v>0</v>
      </c>
      <c r="L144" s="31">
        <v>1</v>
      </c>
      <c r="M144" s="31">
        <v>1</v>
      </c>
      <c r="N144" s="30">
        <v>1</v>
      </c>
      <c r="O144" s="30">
        <v>0</v>
      </c>
    </row>
    <row r="145" spans="1:15" ht="15.75" x14ac:dyDescent="0.25">
      <c r="A145" s="1">
        <v>15</v>
      </c>
      <c r="B145" s="1" t="s">
        <v>269</v>
      </c>
      <c r="C145" s="7" t="s">
        <v>294</v>
      </c>
      <c r="D145" s="7" t="s">
        <v>297</v>
      </c>
      <c r="E145" s="30" t="s">
        <v>1017</v>
      </c>
      <c r="F145" s="30">
        <v>0</v>
      </c>
      <c r="G145" s="30">
        <v>1</v>
      </c>
      <c r="H145" s="30">
        <v>1</v>
      </c>
      <c r="I145" s="30">
        <v>1</v>
      </c>
      <c r="J145" s="30">
        <v>1</v>
      </c>
      <c r="K145" s="30">
        <v>0</v>
      </c>
      <c r="L145" s="31">
        <v>1</v>
      </c>
      <c r="M145" s="31">
        <v>1</v>
      </c>
      <c r="N145" s="30">
        <v>1</v>
      </c>
      <c r="O145" s="30">
        <v>0</v>
      </c>
    </row>
    <row r="146" spans="1:15" ht="15.75" x14ac:dyDescent="0.25">
      <c r="A146" s="1">
        <v>15</v>
      </c>
      <c r="B146" s="1" t="s">
        <v>269</v>
      </c>
      <c r="C146" s="7" t="s">
        <v>298</v>
      </c>
      <c r="D146" s="7" t="s">
        <v>299</v>
      </c>
      <c r="E146" s="29" t="s">
        <v>1018</v>
      </c>
      <c r="F146" s="30">
        <v>0</v>
      </c>
      <c r="G146" s="30">
        <v>1</v>
      </c>
      <c r="H146" s="30">
        <v>1</v>
      </c>
      <c r="I146" s="30">
        <v>1</v>
      </c>
      <c r="J146" s="30">
        <v>1</v>
      </c>
      <c r="K146" s="30">
        <v>0</v>
      </c>
      <c r="L146" s="31">
        <v>1</v>
      </c>
      <c r="M146" s="31">
        <v>1</v>
      </c>
      <c r="N146" s="30">
        <v>1</v>
      </c>
      <c r="O146" s="30">
        <v>0</v>
      </c>
    </row>
    <row r="147" spans="1:15" ht="15.75" x14ac:dyDescent="0.25">
      <c r="A147" s="1"/>
      <c r="B147" s="1"/>
      <c r="C147" s="7"/>
      <c r="D147" s="7"/>
      <c r="E147" s="33" t="s">
        <v>1342</v>
      </c>
      <c r="F147" s="28">
        <f>SUM(F141:F146)*100/6</f>
        <v>0</v>
      </c>
      <c r="G147" s="28">
        <f t="shared" ref="G147:O147" si="14">SUM(G141:G146)*100/6</f>
        <v>100</v>
      </c>
      <c r="H147" s="28">
        <f t="shared" si="14"/>
        <v>100</v>
      </c>
      <c r="I147" s="28">
        <f t="shared" si="14"/>
        <v>50</v>
      </c>
      <c r="J147" s="28">
        <f t="shared" si="14"/>
        <v>100</v>
      </c>
      <c r="K147" s="28">
        <f t="shared" si="14"/>
        <v>0</v>
      </c>
      <c r="L147" s="28">
        <f t="shared" si="14"/>
        <v>100</v>
      </c>
      <c r="M147" s="28">
        <f t="shared" si="14"/>
        <v>83.333333333333329</v>
      </c>
      <c r="N147" s="28">
        <f t="shared" si="14"/>
        <v>100</v>
      </c>
      <c r="O147" s="28">
        <f t="shared" si="14"/>
        <v>0</v>
      </c>
    </row>
    <row r="149" spans="1:15" ht="15.75" x14ac:dyDescent="0.25">
      <c r="A149" s="1">
        <v>16</v>
      </c>
      <c r="B149" s="1" t="s">
        <v>300</v>
      </c>
      <c r="C149" s="7" t="s">
        <v>872</v>
      </c>
      <c r="D149" s="7" t="s">
        <v>873</v>
      </c>
      <c r="E149" s="29" t="s">
        <v>1023</v>
      </c>
      <c r="F149" s="30">
        <v>0</v>
      </c>
      <c r="G149" s="31">
        <v>1</v>
      </c>
      <c r="H149" s="31">
        <v>1</v>
      </c>
      <c r="I149" s="31">
        <v>1</v>
      </c>
      <c r="J149" s="31">
        <v>0</v>
      </c>
      <c r="K149" s="31">
        <v>1</v>
      </c>
      <c r="L149" s="31">
        <v>0</v>
      </c>
      <c r="M149" s="31">
        <v>0</v>
      </c>
      <c r="N149" s="30">
        <v>0</v>
      </c>
      <c r="O149" s="30">
        <v>0</v>
      </c>
    </row>
    <row r="150" spans="1:15" ht="15.75" x14ac:dyDescent="0.25">
      <c r="A150" s="1">
        <v>16</v>
      </c>
      <c r="B150" s="1" t="s">
        <v>300</v>
      </c>
      <c r="C150" s="7" t="s">
        <v>874</v>
      </c>
      <c r="D150" s="7" t="s">
        <v>875</v>
      </c>
      <c r="E150" s="29" t="s">
        <v>1024</v>
      </c>
      <c r="F150" s="29">
        <v>0</v>
      </c>
      <c r="G150" s="32">
        <v>1</v>
      </c>
      <c r="H150" s="32">
        <v>1</v>
      </c>
      <c r="I150" s="32">
        <v>0</v>
      </c>
      <c r="J150" s="32">
        <v>0</v>
      </c>
      <c r="K150" s="32">
        <v>0</v>
      </c>
      <c r="L150" s="32">
        <v>1</v>
      </c>
      <c r="M150" s="32">
        <v>0</v>
      </c>
      <c r="N150" s="29">
        <v>0</v>
      </c>
      <c r="O150" s="29">
        <v>0</v>
      </c>
    </row>
    <row r="151" spans="1:15" ht="15.75" x14ac:dyDescent="0.25">
      <c r="A151" s="1">
        <v>16</v>
      </c>
      <c r="B151" s="1" t="s">
        <v>300</v>
      </c>
      <c r="C151" s="7" t="s">
        <v>876</v>
      </c>
      <c r="D151" s="7" t="s">
        <v>877</v>
      </c>
      <c r="E151" s="29" t="s">
        <v>1025</v>
      </c>
      <c r="F151" s="29">
        <v>0</v>
      </c>
      <c r="G151" s="32">
        <v>1</v>
      </c>
      <c r="H151" s="32">
        <v>1</v>
      </c>
      <c r="I151" s="32">
        <v>1</v>
      </c>
      <c r="J151" s="32">
        <v>0</v>
      </c>
      <c r="K151" s="32">
        <v>1</v>
      </c>
      <c r="L151" s="32">
        <v>1</v>
      </c>
      <c r="M151" s="32">
        <v>0</v>
      </c>
      <c r="N151" s="29">
        <v>0</v>
      </c>
      <c r="O151" s="29">
        <v>0</v>
      </c>
    </row>
    <row r="152" spans="1:15" ht="15.75" x14ac:dyDescent="0.25">
      <c r="A152" s="1">
        <v>16</v>
      </c>
      <c r="B152" s="1" t="s">
        <v>300</v>
      </c>
      <c r="C152" s="7" t="s">
        <v>878</v>
      </c>
      <c r="D152" s="7" t="s">
        <v>879</v>
      </c>
      <c r="E152" s="29" t="s">
        <v>1026</v>
      </c>
      <c r="F152" s="29">
        <v>0</v>
      </c>
      <c r="G152" s="32">
        <v>1</v>
      </c>
      <c r="H152" s="32">
        <v>1</v>
      </c>
      <c r="I152" s="32">
        <v>1</v>
      </c>
      <c r="J152" s="32">
        <v>0</v>
      </c>
      <c r="K152" s="32">
        <v>1</v>
      </c>
      <c r="L152" s="32">
        <v>1</v>
      </c>
      <c r="M152" s="32">
        <v>0</v>
      </c>
      <c r="N152" s="29">
        <v>0</v>
      </c>
      <c r="O152" s="29">
        <v>0</v>
      </c>
    </row>
    <row r="153" spans="1:15" ht="15.75" x14ac:dyDescent="0.25">
      <c r="A153" s="1">
        <v>16</v>
      </c>
      <c r="B153" s="1" t="s">
        <v>300</v>
      </c>
      <c r="C153" s="7" t="s">
        <v>880</v>
      </c>
      <c r="D153" s="7" t="s">
        <v>881</v>
      </c>
      <c r="E153" s="29" t="s">
        <v>1027</v>
      </c>
      <c r="F153" s="29">
        <v>0</v>
      </c>
      <c r="G153" s="32">
        <v>1</v>
      </c>
      <c r="H153" s="32">
        <v>1</v>
      </c>
      <c r="I153" s="32">
        <v>1</v>
      </c>
      <c r="J153" s="32">
        <v>1</v>
      </c>
      <c r="K153" s="32">
        <v>1</v>
      </c>
      <c r="L153" s="32">
        <v>1</v>
      </c>
      <c r="M153" s="32">
        <v>0</v>
      </c>
      <c r="N153" s="29">
        <v>0</v>
      </c>
      <c r="O153" s="29">
        <v>0</v>
      </c>
    </row>
    <row r="154" spans="1:15" ht="15.75" x14ac:dyDescent="0.25">
      <c r="A154" s="1">
        <v>16</v>
      </c>
      <c r="B154" s="1" t="s">
        <v>300</v>
      </c>
      <c r="C154" s="7" t="s">
        <v>882</v>
      </c>
      <c r="D154" s="7" t="s">
        <v>883</v>
      </c>
      <c r="E154" s="29" t="s">
        <v>1280</v>
      </c>
      <c r="F154" s="29">
        <v>0</v>
      </c>
      <c r="G154" s="32">
        <v>1</v>
      </c>
      <c r="H154" s="32">
        <v>1</v>
      </c>
      <c r="I154" s="32">
        <v>1</v>
      </c>
      <c r="J154" s="32">
        <v>0</v>
      </c>
      <c r="K154" s="32">
        <v>1</v>
      </c>
      <c r="L154" s="32">
        <v>1</v>
      </c>
      <c r="M154" s="32">
        <v>0</v>
      </c>
      <c r="N154" s="29">
        <v>0</v>
      </c>
      <c r="O154" s="29">
        <v>0</v>
      </c>
    </row>
    <row r="155" spans="1:15" ht="15.75" x14ac:dyDescent="0.25">
      <c r="A155" s="1">
        <v>16</v>
      </c>
      <c r="B155" s="1" t="s">
        <v>300</v>
      </c>
      <c r="C155" s="7" t="s">
        <v>884</v>
      </c>
      <c r="D155" s="7" t="s">
        <v>885</v>
      </c>
      <c r="E155" s="29" t="s">
        <v>1019</v>
      </c>
      <c r="F155" s="29">
        <v>0</v>
      </c>
      <c r="G155" s="32">
        <v>1</v>
      </c>
      <c r="H155" s="32">
        <v>1</v>
      </c>
      <c r="I155" s="32">
        <v>1</v>
      </c>
      <c r="J155" s="32">
        <v>0</v>
      </c>
      <c r="K155" s="32">
        <v>1</v>
      </c>
      <c r="L155" s="32">
        <v>1</v>
      </c>
      <c r="M155" s="32">
        <v>0</v>
      </c>
      <c r="N155" s="29">
        <v>0</v>
      </c>
      <c r="O155" s="29">
        <v>0</v>
      </c>
    </row>
    <row r="156" spans="1:15" ht="15.75" x14ac:dyDescent="0.25">
      <c r="A156" s="1">
        <v>16</v>
      </c>
      <c r="B156" s="1" t="s">
        <v>300</v>
      </c>
      <c r="C156" s="7" t="s">
        <v>886</v>
      </c>
      <c r="D156" s="7" t="s">
        <v>887</v>
      </c>
      <c r="E156" s="29" t="s">
        <v>1020</v>
      </c>
      <c r="F156" s="29">
        <v>0</v>
      </c>
      <c r="G156" s="32">
        <v>1</v>
      </c>
      <c r="H156" s="32">
        <v>1</v>
      </c>
      <c r="I156" s="32">
        <v>1</v>
      </c>
      <c r="J156" s="32">
        <v>0</v>
      </c>
      <c r="K156" s="32">
        <v>1</v>
      </c>
      <c r="L156" s="32">
        <v>1</v>
      </c>
      <c r="M156" s="32">
        <v>0</v>
      </c>
      <c r="N156" s="29">
        <v>1</v>
      </c>
      <c r="O156" s="29">
        <v>0</v>
      </c>
    </row>
    <row r="157" spans="1:15" ht="15.75" x14ac:dyDescent="0.25">
      <c r="A157" s="1">
        <v>16</v>
      </c>
      <c r="B157" s="1" t="s">
        <v>300</v>
      </c>
      <c r="C157" s="7" t="s">
        <v>888</v>
      </c>
      <c r="D157" s="7" t="s">
        <v>889</v>
      </c>
      <c r="E157" s="29" t="s">
        <v>804</v>
      </c>
      <c r="F157" s="29">
        <v>0</v>
      </c>
      <c r="G157" s="32">
        <v>1</v>
      </c>
      <c r="H157" s="32">
        <v>1</v>
      </c>
      <c r="I157" s="32">
        <v>1</v>
      </c>
      <c r="J157" s="32">
        <v>0</v>
      </c>
      <c r="K157" s="32">
        <v>1</v>
      </c>
      <c r="L157" s="32">
        <v>1</v>
      </c>
      <c r="M157" s="32">
        <v>1</v>
      </c>
      <c r="N157" s="29">
        <v>1</v>
      </c>
      <c r="O157" s="29">
        <v>0</v>
      </c>
    </row>
    <row r="158" spans="1:15" ht="15.75" x14ac:dyDescent="0.25">
      <c r="A158" s="1">
        <v>16</v>
      </c>
      <c r="B158" s="1" t="s">
        <v>300</v>
      </c>
      <c r="C158" s="7" t="s">
        <v>890</v>
      </c>
      <c r="D158" s="7" t="s">
        <v>891</v>
      </c>
      <c r="E158" s="29" t="s">
        <v>1021</v>
      </c>
      <c r="F158" s="29">
        <v>0</v>
      </c>
      <c r="G158" s="32">
        <v>1</v>
      </c>
      <c r="H158" s="32">
        <v>1</v>
      </c>
      <c r="I158" s="32">
        <v>0</v>
      </c>
      <c r="J158" s="32">
        <v>1</v>
      </c>
      <c r="K158" s="32">
        <v>1</v>
      </c>
      <c r="L158" s="32">
        <v>1</v>
      </c>
      <c r="M158" s="32">
        <v>1</v>
      </c>
      <c r="N158" s="29">
        <v>1</v>
      </c>
      <c r="O158" s="29">
        <v>0</v>
      </c>
    </row>
    <row r="159" spans="1:15" ht="15.75" x14ac:dyDescent="0.25">
      <c r="A159" s="1">
        <v>16</v>
      </c>
      <c r="B159" s="1" t="s">
        <v>311</v>
      </c>
      <c r="C159" s="7" t="s">
        <v>892</v>
      </c>
      <c r="D159" s="7" t="s">
        <v>893</v>
      </c>
      <c r="E159" s="29" t="s">
        <v>862</v>
      </c>
      <c r="F159" s="29">
        <v>0</v>
      </c>
      <c r="G159" s="32">
        <v>1</v>
      </c>
      <c r="H159" s="32">
        <v>1</v>
      </c>
      <c r="I159" s="32">
        <v>1</v>
      </c>
      <c r="J159" s="32">
        <v>0</v>
      </c>
      <c r="K159" s="32">
        <v>1</v>
      </c>
      <c r="L159" s="32">
        <v>1</v>
      </c>
      <c r="M159" s="32">
        <v>1</v>
      </c>
      <c r="N159" s="29">
        <v>1</v>
      </c>
      <c r="O159" s="29">
        <v>0</v>
      </c>
    </row>
    <row r="160" spans="1:15" ht="15.75" x14ac:dyDescent="0.25">
      <c r="A160" s="1">
        <v>16</v>
      </c>
      <c r="B160" s="1" t="s">
        <v>311</v>
      </c>
      <c r="C160" s="7" t="s">
        <v>894</v>
      </c>
      <c r="D160" s="7" t="s">
        <v>895</v>
      </c>
      <c r="E160" s="29" t="s">
        <v>863</v>
      </c>
      <c r="F160" s="29">
        <v>0</v>
      </c>
      <c r="G160" s="32">
        <v>1</v>
      </c>
      <c r="H160" s="32">
        <v>1</v>
      </c>
      <c r="I160" s="32">
        <v>1</v>
      </c>
      <c r="J160" s="32">
        <v>0</v>
      </c>
      <c r="K160" s="32">
        <v>1</v>
      </c>
      <c r="L160" s="32">
        <v>1</v>
      </c>
      <c r="M160" s="32">
        <v>1</v>
      </c>
      <c r="N160" s="29">
        <v>0</v>
      </c>
      <c r="O160" s="29">
        <v>0</v>
      </c>
    </row>
    <row r="161" spans="1:15" ht="15.75" x14ac:dyDescent="0.25">
      <c r="A161" s="1">
        <v>16</v>
      </c>
      <c r="B161" s="1" t="s">
        <v>311</v>
      </c>
      <c r="C161" s="7" t="s">
        <v>896</v>
      </c>
      <c r="D161" s="7" t="s">
        <v>897</v>
      </c>
      <c r="E161" s="29" t="s">
        <v>864</v>
      </c>
      <c r="F161" s="29">
        <v>0</v>
      </c>
      <c r="G161" s="29">
        <v>1</v>
      </c>
      <c r="H161" s="29">
        <v>0</v>
      </c>
      <c r="I161" s="29">
        <v>0</v>
      </c>
      <c r="J161" s="29">
        <v>0</v>
      </c>
      <c r="K161" s="29">
        <v>1</v>
      </c>
      <c r="L161" s="29">
        <v>1</v>
      </c>
      <c r="M161" s="29">
        <v>0</v>
      </c>
      <c r="N161" s="29">
        <v>1</v>
      </c>
      <c r="O161" s="29">
        <v>0</v>
      </c>
    </row>
    <row r="162" spans="1:15" ht="15.75" x14ac:dyDescent="0.25">
      <c r="A162" s="1">
        <v>16</v>
      </c>
      <c r="B162" s="1" t="s">
        <v>311</v>
      </c>
      <c r="C162" s="7" t="s">
        <v>898</v>
      </c>
      <c r="D162" s="7" t="s">
        <v>899</v>
      </c>
      <c r="E162" s="29" t="s">
        <v>865</v>
      </c>
      <c r="F162" s="29">
        <v>0</v>
      </c>
      <c r="G162" s="29">
        <v>1</v>
      </c>
      <c r="H162" s="29">
        <v>0</v>
      </c>
      <c r="I162" s="29">
        <v>0</v>
      </c>
      <c r="J162" s="29">
        <v>0</v>
      </c>
      <c r="K162" s="29">
        <v>0</v>
      </c>
      <c r="L162" s="32">
        <v>1</v>
      </c>
      <c r="M162" s="32">
        <v>1</v>
      </c>
      <c r="N162" s="29">
        <v>0</v>
      </c>
      <c r="O162" s="29">
        <v>0</v>
      </c>
    </row>
    <row r="163" spans="1:15" ht="15.75" x14ac:dyDescent="0.25">
      <c r="A163" s="1">
        <v>16</v>
      </c>
      <c r="B163" s="1" t="s">
        <v>311</v>
      </c>
      <c r="C163" s="7" t="s">
        <v>900</v>
      </c>
      <c r="D163" s="7" t="s">
        <v>901</v>
      </c>
      <c r="E163" s="29" t="s">
        <v>866</v>
      </c>
      <c r="F163" s="29">
        <v>0</v>
      </c>
      <c r="G163" s="29">
        <v>1</v>
      </c>
      <c r="H163" s="29">
        <v>0</v>
      </c>
      <c r="I163" s="29">
        <v>0</v>
      </c>
      <c r="J163" s="29">
        <v>0</v>
      </c>
      <c r="K163" s="29">
        <v>0</v>
      </c>
      <c r="L163" s="32">
        <v>0</v>
      </c>
      <c r="M163" s="32">
        <v>0</v>
      </c>
      <c r="N163" s="29">
        <v>1</v>
      </c>
      <c r="O163" s="29">
        <v>0</v>
      </c>
    </row>
    <row r="164" spans="1:15" ht="15.75" x14ac:dyDescent="0.25">
      <c r="A164" s="1">
        <v>16</v>
      </c>
      <c r="B164" s="1" t="s">
        <v>311</v>
      </c>
      <c r="C164" s="7" t="s">
        <v>902</v>
      </c>
      <c r="D164" s="7" t="s">
        <v>903</v>
      </c>
      <c r="E164" s="29" t="s">
        <v>867</v>
      </c>
      <c r="F164" s="29">
        <v>0</v>
      </c>
      <c r="G164" s="29">
        <v>1</v>
      </c>
      <c r="H164" s="29">
        <v>0</v>
      </c>
      <c r="I164" s="29">
        <v>0</v>
      </c>
      <c r="J164" s="29">
        <v>0</v>
      </c>
      <c r="K164" s="29">
        <v>1</v>
      </c>
      <c r="L164" s="32">
        <v>1</v>
      </c>
      <c r="M164" s="32">
        <v>1</v>
      </c>
      <c r="N164" s="29">
        <v>1</v>
      </c>
      <c r="O164" s="29">
        <v>0</v>
      </c>
    </row>
    <row r="165" spans="1:15" ht="15.75" x14ac:dyDescent="0.25">
      <c r="A165" s="1"/>
      <c r="B165" s="1"/>
      <c r="C165" s="7"/>
      <c r="D165" s="7"/>
      <c r="E165" s="33" t="s">
        <v>1342</v>
      </c>
      <c r="F165" s="28">
        <f>SUM(F149:F164)*100/16</f>
        <v>0</v>
      </c>
      <c r="G165" s="28">
        <f t="shared" ref="G165:O165" si="15">SUM(G149:G164)*100/16</f>
        <v>100</v>
      </c>
      <c r="H165" s="28">
        <f t="shared" si="15"/>
        <v>75</v>
      </c>
      <c r="I165" s="28">
        <f t="shared" si="15"/>
        <v>62.5</v>
      </c>
      <c r="J165" s="28">
        <f t="shared" si="15"/>
        <v>12.5</v>
      </c>
      <c r="K165" s="28">
        <f t="shared" si="15"/>
        <v>81.25</v>
      </c>
      <c r="L165" s="28">
        <f t="shared" si="15"/>
        <v>87.5</v>
      </c>
      <c r="M165" s="28">
        <f t="shared" si="15"/>
        <v>37.5</v>
      </c>
      <c r="N165" s="28">
        <f t="shared" si="15"/>
        <v>43.75</v>
      </c>
      <c r="O165" s="28">
        <f t="shared" si="15"/>
        <v>0</v>
      </c>
    </row>
    <row r="167" spans="1:15" ht="15.75" x14ac:dyDescent="0.25">
      <c r="A167" s="1">
        <v>17</v>
      </c>
      <c r="B167" s="1" t="s">
        <v>315</v>
      </c>
      <c r="C167" s="7" t="s">
        <v>904</v>
      </c>
      <c r="D167" s="7" t="s">
        <v>905</v>
      </c>
      <c r="E167" s="29" t="s">
        <v>255</v>
      </c>
      <c r="F167" s="29">
        <v>0</v>
      </c>
      <c r="G167" s="32">
        <v>1</v>
      </c>
      <c r="H167" s="32">
        <v>0</v>
      </c>
      <c r="I167" s="32">
        <v>0</v>
      </c>
      <c r="J167" s="32">
        <v>0</v>
      </c>
      <c r="K167" s="32">
        <v>1</v>
      </c>
      <c r="L167" s="32">
        <v>1</v>
      </c>
      <c r="M167" s="32">
        <v>1</v>
      </c>
      <c r="N167" s="29">
        <v>1</v>
      </c>
      <c r="O167" s="29">
        <v>0</v>
      </c>
    </row>
    <row r="168" spans="1:15" ht="15.75" x14ac:dyDescent="0.25">
      <c r="A168" s="1">
        <v>17</v>
      </c>
      <c r="B168" s="1" t="s">
        <v>315</v>
      </c>
      <c r="C168" s="7" t="s">
        <v>907</v>
      </c>
      <c r="D168" s="7" t="s">
        <v>906</v>
      </c>
      <c r="E168" s="29" t="s">
        <v>256</v>
      </c>
      <c r="F168" s="29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29">
        <v>0</v>
      </c>
      <c r="O168" s="29">
        <v>0</v>
      </c>
    </row>
    <row r="169" spans="1:15" ht="15.75" x14ac:dyDescent="0.25">
      <c r="A169" s="1">
        <v>17</v>
      </c>
      <c r="B169" s="1" t="s">
        <v>315</v>
      </c>
      <c r="C169" s="7" t="s">
        <v>909</v>
      </c>
      <c r="D169" s="7" t="s">
        <v>908</v>
      </c>
      <c r="E169" s="29" t="s">
        <v>257</v>
      </c>
      <c r="F169" s="29">
        <v>0</v>
      </c>
      <c r="G169" s="32">
        <v>1</v>
      </c>
      <c r="H169" s="32">
        <v>0</v>
      </c>
      <c r="I169" s="32">
        <v>0</v>
      </c>
      <c r="J169" s="32">
        <v>0</v>
      </c>
      <c r="K169" s="32">
        <v>1</v>
      </c>
      <c r="L169" s="32">
        <v>0</v>
      </c>
      <c r="M169" s="32">
        <v>1</v>
      </c>
      <c r="N169" s="29">
        <v>1</v>
      </c>
      <c r="O169" s="29">
        <v>0</v>
      </c>
    </row>
    <row r="170" spans="1:15" ht="15.75" x14ac:dyDescent="0.25">
      <c r="A170" s="1"/>
      <c r="B170" s="1"/>
      <c r="C170" s="7"/>
      <c r="D170" s="7"/>
      <c r="E170" s="33" t="s">
        <v>1342</v>
      </c>
      <c r="F170" s="28">
        <f>SUM(F167:F169)*100/3</f>
        <v>0</v>
      </c>
      <c r="G170" s="28">
        <f t="shared" ref="G170:O170" si="16">SUM(G167:G169)*100/3</f>
        <v>66.666666666666671</v>
      </c>
      <c r="H170" s="28">
        <f t="shared" si="16"/>
        <v>0</v>
      </c>
      <c r="I170" s="28">
        <f t="shared" si="16"/>
        <v>0</v>
      </c>
      <c r="J170" s="28">
        <f t="shared" si="16"/>
        <v>0</v>
      </c>
      <c r="K170" s="28">
        <f t="shared" si="16"/>
        <v>66.666666666666671</v>
      </c>
      <c r="L170" s="28">
        <f t="shared" si="16"/>
        <v>33.333333333333336</v>
      </c>
      <c r="M170" s="28">
        <f t="shared" si="16"/>
        <v>66.666666666666671</v>
      </c>
      <c r="N170" s="28">
        <f t="shared" si="16"/>
        <v>66.666666666666671</v>
      </c>
      <c r="O170" s="28">
        <f t="shared" si="16"/>
        <v>0</v>
      </c>
    </row>
    <row r="172" spans="1:15" ht="15.75" x14ac:dyDescent="0.25">
      <c r="A172" s="1">
        <v>18</v>
      </c>
      <c r="B172" s="1" t="s">
        <v>330</v>
      </c>
      <c r="C172" s="7" t="s">
        <v>932</v>
      </c>
      <c r="D172" s="7" t="s">
        <v>933</v>
      </c>
      <c r="E172" s="30" t="s">
        <v>274</v>
      </c>
      <c r="F172" s="29">
        <v>0</v>
      </c>
      <c r="G172" s="32">
        <v>1</v>
      </c>
      <c r="H172" s="32">
        <v>0</v>
      </c>
      <c r="I172" s="32">
        <v>0</v>
      </c>
      <c r="J172" s="32">
        <v>1</v>
      </c>
      <c r="K172" s="32">
        <v>1</v>
      </c>
      <c r="L172" s="32">
        <v>1</v>
      </c>
      <c r="M172" s="32">
        <v>0</v>
      </c>
      <c r="N172" s="29">
        <v>1</v>
      </c>
      <c r="O172" s="29">
        <v>0</v>
      </c>
    </row>
    <row r="173" spans="1:15" ht="15.75" x14ac:dyDescent="0.25">
      <c r="A173" s="1">
        <v>18</v>
      </c>
      <c r="B173" s="1" t="s">
        <v>330</v>
      </c>
      <c r="C173" s="7" t="s">
        <v>934</v>
      </c>
      <c r="D173" s="7" t="s">
        <v>935</v>
      </c>
      <c r="E173" s="30" t="s">
        <v>275</v>
      </c>
      <c r="F173" s="29">
        <v>0</v>
      </c>
      <c r="G173" s="32">
        <v>1</v>
      </c>
      <c r="H173" s="32">
        <v>0</v>
      </c>
      <c r="I173" s="32">
        <v>0</v>
      </c>
      <c r="J173" s="32">
        <v>1</v>
      </c>
      <c r="K173" s="32">
        <v>0</v>
      </c>
      <c r="L173" s="32">
        <v>1</v>
      </c>
      <c r="M173" s="32">
        <v>0</v>
      </c>
      <c r="N173" s="29">
        <v>1</v>
      </c>
      <c r="O173" s="29">
        <v>0</v>
      </c>
    </row>
    <row r="174" spans="1:15" ht="15.75" x14ac:dyDescent="0.25">
      <c r="A174" s="1">
        <v>18</v>
      </c>
      <c r="B174" s="1" t="s">
        <v>330</v>
      </c>
      <c r="C174" s="7" t="s">
        <v>936</v>
      </c>
      <c r="D174" s="7" t="s">
        <v>937</v>
      </c>
      <c r="E174" s="30" t="s">
        <v>871</v>
      </c>
      <c r="F174" s="29">
        <v>0</v>
      </c>
      <c r="G174" s="32">
        <v>1</v>
      </c>
      <c r="H174" s="32">
        <v>0</v>
      </c>
      <c r="I174" s="32">
        <v>0</v>
      </c>
      <c r="J174" s="32">
        <v>1</v>
      </c>
      <c r="K174" s="32">
        <v>0</v>
      </c>
      <c r="L174" s="32">
        <v>1</v>
      </c>
      <c r="M174" s="32">
        <v>1</v>
      </c>
      <c r="N174" s="29">
        <v>1</v>
      </c>
      <c r="O174" s="29">
        <v>0</v>
      </c>
    </row>
    <row r="175" spans="1:15" ht="15.75" x14ac:dyDescent="0.25">
      <c r="A175" s="1">
        <v>18</v>
      </c>
      <c r="B175" s="1" t="s">
        <v>330</v>
      </c>
      <c r="C175" s="7" t="s">
        <v>938</v>
      </c>
      <c r="D175" s="7" t="s">
        <v>939</v>
      </c>
      <c r="E175" s="30" t="s">
        <v>301</v>
      </c>
      <c r="F175" s="29">
        <v>0</v>
      </c>
      <c r="G175" s="32">
        <v>1</v>
      </c>
      <c r="H175" s="32">
        <v>0</v>
      </c>
      <c r="I175" s="32">
        <v>0</v>
      </c>
      <c r="J175" s="32">
        <v>1</v>
      </c>
      <c r="K175" s="32">
        <v>0</v>
      </c>
      <c r="L175" s="32">
        <v>1</v>
      </c>
      <c r="M175" s="32">
        <v>1</v>
      </c>
      <c r="N175" s="29">
        <v>1</v>
      </c>
      <c r="O175" s="29">
        <v>0</v>
      </c>
    </row>
    <row r="176" spans="1:15" ht="15.75" x14ac:dyDescent="0.25">
      <c r="A176" s="1">
        <v>18</v>
      </c>
      <c r="B176" s="1" t="s">
        <v>330</v>
      </c>
      <c r="C176" s="7" t="s">
        <v>940</v>
      </c>
      <c r="D176" s="7" t="s">
        <v>941</v>
      </c>
      <c r="E176" s="30" t="s">
        <v>302</v>
      </c>
      <c r="F176" s="29">
        <v>0</v>
      </c>
      <c r="G176" s="32">
        <v>1</v>
      </c>
      <c r="H176" s="32">
        <v>0</v>
      </c>
      <c r="I176" s="32">
        <v>0</v>
      </c>
      <c r="J176" s="32">
        <v>1</v>
      </c>
      <c r="K176" s="32">
        <v>0</v>
      </c>
      <c r="L176" s="32">
        <v>1</v>
      </c>
      <c r="M176" s="32">
        <v>1</v>
      </c>
      <c r="N176" s="29">
        <v>0</v>
      </c>
      <c r="O176" s="29">
        <v>1</v>
      </c>
    </row>
    <row r="177" spans="1:15" ht="15.75" x14ac:dyDescent="0.25">
      <c r="A177" s="1">
        <v>18</v>
      </c>
      <c r="B177" s="1" t="s">
        <v>330</v>
      </c>
      <c r="C177" s="7" t="s">
        <v>942</v>
      </c>
      <c r="D177" s="7" t="s">
        <v>943</v>
      </c>
      <c r="E177" s="30" t="s">
        <v>303</v>
      </c>
      <c r="F177" s="29">
        <v>0</v>
      </c>
      <c r="G177" s="32">
        <v>0</v>
      </c>
      <c r="H177" s="32">
        <v>0</v>
      </c>
      <c r="I177" s="32">
        <v>0</v>
      </c>
      <c r="J177" s="32">
        <v>1</v>
      </c>
      <c r="K177" s="32">
        <v>0</v>
      </c>
      <c r="L177" s="32">
        <v>1</v>
      </c>
      <c r="M177" s="32">
        <v>1</v>
      </c>
      <c r="N177" s="29">
        <v>0</v>
      </c>
      <c r="O177" s="29">
        <v>1</v>
      </c>
    </row>
    <row r="178" spans="1:15" ht="15.75" x14ac:dyDescent="0.25">
      <c r="A178" s="1">
        <v>18</v>
      </c>
      <c r="B178" s="1" t="s">
        <v>330</v>
      </c>
      <c r="C178" s="7" t="s">
        <v>944</v>
      </c>
      <c r="D178" s="7" t="s">
        <v>945</v>
      </c>
      <c r="E178" s="30" t="s">
        <v>304</v>
      </c>
      <c r="F178" s="29">
        <v>0</v>
      </c>
      <c r="G178" s="32">
        <v>1</v>
      </c>
      <c r="H178" s="32">
        <v>0</v>
      </c>
      <c r="I178" s="32">
        <v>0</v>
      </c>
      <c r="J178" s="32">
        <v>0</v>
      </c>
      <c r="K178" s="32">
        <v>0</v>
      </c>
      <c r="L178" s="32">
        <v>1</v>
      </c>
      <c r="M178" s="32">
        <v>0</v>
      </c>
      <c r="N178" s="29">
        <v>0</v>
      </c>
      <c r="O178" s="29">
        <v>1</v>
      </c>
    </row>
    <row r="179" spans="1:15" ht="15.75" x14ac:dyDescent="0.25">
      <c r="A179" s="1">
        <v>18</v>
      </c>
      <c r="B179" s="1" t="s">
        <v>330</v>
      </c>
      <c r="C179" s="7" t="s">
        <v>946</v>
      </c>
      <c r="D179" s="7" t="s">
        <v>947</v>
      </c>
      <c r="E179" s="30" t="s">
        <v>305</v>
      </c>
      <c r="F179" s="29">
        <v>0</v>
      </c>
      <c r="G179" s="32">
        <v>1</v>
      </c>
      <c r="H179" s="32">
        <v>0</v>
      </c>
      <c r="I179" s="32">
        <v>0</v>
      </c>
      <c r="J179" s="32">
        <v>0</v>
      </c>
      <c r="K179" s="32">
        <v>0</v>
      </c>
      <c r="L179" s="32">
        <v>1</v>
      </c>
      <c r="M179" s="32">
        <v>0</v>
      </c>
      <c r="N179" s="29">
        <v>0</v>
      </c>
      <c r="O179" s="29">
        <v>1</v>
      </c>
    </row>
    <row r="180" spans="1:15" ht="15.75" x14ac:dyDescent="0.25">
      <c r="A180" s="1">
        <v>18</v>
      </c>
      <c r="B180" s="1" t="s">
        <v>330</v>
      </c>
      <c r="C180" s="7" t="s">
        <v>948</v>
      </c>
      <c r="D180" s="7" t="s">
        <v>949</v>
      </c>
      <c r="E180" s="30" t="s">
        <v>307</v>
      </c>
      <c r="F180" s="29">
        <v>0</v>
      </c>
      <c r="G180" s="32">
        <v>1</v>
      </c>
      <c r="H180" s="32">
        <v>1</v>
      </c>
      <c r="I180" s="32">
        <v>0</v>
      </c>
      <c r="J180" s="32">
        <v>0</v>
      </c>
      <c r="K180" s="32">
        <v>0</v>
      </c>
      <c r="L180" s="32">
        <v>1</v>
      </c>
      <c r="M180" s="32">
        <v>1</v>
      </c>
      <c r="N180" s="29">
        <v>0</v>
      </c>
      <c r="O180" s="29">
        <v>1</v>
      </c>
    </row>
    <row r="181" spans="1:15" ht="15.75" x14ac:dyDescent="0.25">
      <c r="A181" s="1">
        <v>18</v>
      </c>
      <c r="B181" s="1" t="s">
        <v>330</v>
      </c>
      <c r="C181" s="7" t="s">
        <v>950</v>
      </c>
      <c r="D181" s="7" t="s">
        <v>951</v>
      </c>
      <c r="E181" s="30" t="s">
        <v>308</v>
      </c>
      <c r="F181" s="29">
        <v>0</v>
      </c>
      <c r="G181" s="32">
        <v>1</v>
      </c>
      <c r="H181" s="32">
        <v>0</v>
      </c>
      <c r="I181" s="32">
        <v>0</v>
      </c>
      <c r="J181" s="32">
        <v>0</v>
      </c>
      <c r="K181" s="32">
        <v>0</v>
      </c>
      <c r="L181" s="32">
        <v>1</v>
      </c>
      <c r="M181" s="32">
        <v>1</v>
      </c>
      <c r="N181" s="29">
        <v>0</v>
      </c>
      <c r="O181" s="29">
        <v>1</v>
      </c>
    </row>
    <row r="182" spans="1:15" ht="15.75" x14ac:dyDescent="0.25">
      <c r="A182" s="1"/>
      <c r="B182" s="1"/>
      <c r="C182" s="7"/>
      <c r="D182" s="7"/>
      <c r="E182" s="33" t="s">
        <v>1342</v>
      </c>
      <c r="F182" s="28">
        <f>SUM(F172:F181)*100/10</f>
        <v>0</v>
      </c>
      <c r="G182" s="28">
        <f t="shared" ref="G182:O182" si="17">SUM(G172:G181)*100/10</f>
        <v>90</v>
      </c>
      <c r="H182" s="28">
        <f t="shared" si="17"/>
        <v>10</v>
      </c>
      <c r="I182" s="28">
        <f t="shared" si="17"/>
        <v>0</v>
      </c>
      <c r="J182" s="28">
        <f t="shared" si="17"/>
        <v>60</v>
      </c>
      <c r="K182" s="28">
        <f t="shared" si="17"/>
        <v>10</v>
      </c>
      <c r="L182" s="28">
        <f t="shared" si="17"/>
        <v>100</v>
      </c>
      <c r="M182" s="28">
        <f t="shared" si="17"/>
        <v>60</v>
      </c>
      <c r="N182" s="28">
        <f t="shared" si="17"/>
        <v>40</v>
      </c>
      <c r="O182" s="28">
        <f t="shared" si="17"/>
        <v>60</v>
      </c>
    </row>
    <row r="183" spans="1:15" x14ac:dyDescent="0.25">
      <c r="C183" s="7"/>
      <c r="D183" s="7"/>
    </row>
    <row r="184" spans="1:15" ht="15.75" x14ac:dyDescent="0.25">
      <c r="A184" s="1">
        <v>19</v>
      </c>
      <c r="B184" s="1" t="s">
        <v>0</v>
      </c>
      <c r="C184" s="7" t="s">
        <v>912</v>
      </c>
      <c r="D184" s="7" t="s">
        <v>913</v>
      </c>
      <c r="E184" s="30" t="s">
        <v>258</v>
      </c>
      <c r="F184" s="29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29">
        <v>0</v>
      </c>
      <c r="O184" s="29">
        <v>0</v>
      </c>
    </row>
    <row r="185" spans="1:15" ht="15.75" x14ac:dyDescent="0.25">
      <c r="A185" s="1">
        <v>19</v>
      </c>
      <c r="B185" s="1" t="s">
        <v>0</v>
      </c>
      <c r="C185" s="7" t="s">
        <v>914</v>
      </c>
      <c r="D185" s="7" t="s">
        <v>915</v>
      </c>
      <c r="E185" s="30" t="s">
        <v>259</v>
      </c>
      <c r="F185" s="29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29">
        <v>0</v>
      </c>
      <c r="O185" s="29">
        <v>0</v>
      </c>
    </row>
    <row r="186" spans="1:15" ht="15.75" x14ac:dyDescent="0.25">
      <c r="A186" s="1">
        <v>19</v>
      </c>
      <c r="B186" s="1" t="s">
        <v>0</v>
      </c>
      <c r="C186" s="7" t="s">
        <v>916</v>
      </c>
      <c r="D186" s="7" t="s">
        <v>917</v>
      </c>
      <c r="E186" s="30" t="s">
        <v>260</v>
      </c>
      <c r="F186" s="29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29">
        <v>0</v>
      </c>
      <c r="O186" s="29">
        <v>0</v>
      </c>
    </row>
    <row r="187" spans="1:15" ht="15.75" x14ac:dyDescent="0.25">
      <c r="A187" s="1">
        <v>19</v>
      </c>
      <c r="B187" s="1" t="s">
        <v>0</v>
      </c>
      <c r="C187" s="7" t="s">
        <v>918</v>
      </c>
      <c r="D187" s="7" t="s">
        <v>919</v>
      </c>
      <c r="E187" s="30" t="s">
        <v>261</v>
      </c>
      <c r="F187" s="29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1</v>
      </c>
      <c r="M187" s="32">
        <v>0</v>
      </c>
      <c r="N187" s="29">
        <v>0</v>
      </c>
      <c r="O187" s="29">
        <v>0</v>
      </c>
    </row>
    <row r="188" spans="1:15" ht="15.75" x14ac:dyDescent="0.25">
      <c r="A188" s="1">
        <v>19</v>
      </c>
      <c r="B188" s="1" t="s">
        <v>0</v>
      </c>
      <c r="C188" s="7" t="s">
        <v>920</v>
      </c>
      <c r="D188" s="7" t="s">
        <v>921</v>
      </c>
      <c r="E188" s="30" t="s">
        <v>263</v>
      </c>
      <c r="F188" s="29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1</v>
      </c>
      <c r="L188" s="32">
        <v>0</v>
      </c>
      <c r="M188" s="32">
        <v>1</v>
      </c>
      <c r="N188" s="29">
        <v>0</v>
      </c>
      <c r="O188" s="29">
        <v>0</v>
      </c>
    </row>
    <row r="189" spans="1:15" ht="15.75" x14ac:dyDescent="0.25">
      <c r="A189" s="1">
        <v>19</v>
      </c>
      <c r="B189" s="1" t="s">
        <v>0</v>
      </c>
      <c r="C189" s="7" t="s">
        <v>922</v>
      </c>
      <c r="D189" s="7" t="s">
        <v>923</v>
      </c>
      <c r="E189" s="30" t="s">
        <v>264</v>
      </c>
      <c r="F189" s="29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29">
        <v>0</v>
      </c>
      <c r="O189" s="29">
        <v>0</v>
      </c>
    </row>
    <row r="190" spans="1:15" ht="15.75" x14ac:dyDescent="0.25">
      <c r="A190" s="1">
        <v>19</v>
      </c>
      <c r="B190" s="1" t="s">
        <v>0</v>
      </c>
      <c r="C190" s="7" t="s">
        <v>439</v>
      </c>
      <c r="D190" s="7" t="s">
        <v>440</v>
      </c>
      <c r="E190" s="30" t="s">
        <v>265</v>
      </c>
      <c r="F190" s="29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1</v>
      </c>
      <c r="N190" s="29">
        <v>0</v>
      </c>
      <c r="O190" s="29">
        <v>0</v>
      </c>
    </row>
    <row r="191" spans="1:15" ht="15.75" x14ac:dyDescent="0.25">
      <c r="E191" s="33" t="s">
        <v>1342</v>
      </c>
      <c r="F191" s="28">
        <f>SUM(F184:F190)*100/7</f>
        <v>0</v>
      </c>
      <c r="G191" s="28">
        <f t="shared" ref="G191:O191" si="18">SUM(G184:G190)*100/7</f>
        <v>0</v>
      </c>
      <c r="H191" s="28">
        <f t="shared" si="18"/>
        <v>0</v>
      </c>
      <c r="I191" s="28">
        <f t="shared" si="18"/>
        <v>0</v>
      </c>
      <c r="J191" s="28">
        <f t="shared" si="18"/>
        <v>0</v>
      </c>
      <c r="K191" s="28">
        <f t="shared" si="18"/>
        <v>14.285714285714286</v>
      </c>
      <c r="L191" s="28">
        <f t="shared" si="18"/>
        <v>14.285714285714286</v>
      </c>
      <c r="M191" s="28">
        <f t="shared" si="18"/>
        <v>28.571428571428573</v>
      </c>
      <c r="N191" s="28">
        <f t="shared" si="18"/>
        <v>0</v>
      </c>
      <c r="O191" s="28">
        <f t="shared" si="18"/>
        <v>0</v>
      </c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zoomScale="90" zoomScaleNormal="90" workbookViewId="0">
      <pane ySplit="1" topLeftCell="A2" activePane="bottomLeft" state="frozen"/>
      <selection activeCell="G21" sqref="G21"/>
      <selection pane="bottomLeft" activeCell="E191" sqref="E191"/>
    </sheetView>
  </sheetViews>
  <sheetFormatPr baseColWidth="10" defaultRowHeight="15" x14ac:dyDescent="0.25"/>
  <cols>
    <col min="2" max="2" width="14.28515625" bestFit="1" customWidth="1"/>
    <col min="3" max="4" width="12.5703125" bestFit="1" customWidth="1"/>
    <col min="5" max="5" width="14.140625" bestFit="1" customWidth="1"/>
    <col min="6" max="6" width="13.42578125" bestFit="1" customWidth="1"/>
    <col min="7" max="7" width="8.85546875" bestFit="1" customWidth="1"/>
    <col min="8" max="8" width="10.5703125" bestFit="1" customWidth="1"/>
    <col min="11" max="11" width="16.5703125" style="10" bestFit="1" customWidth="1"/>
    <col min="12" max="12" width="13.42578125" style="10" bestFit="1" customWidth="1"/>
    <col min="13" max="13" width="5.85546875" style="10" bestFit="1" customWidth="1"/>
    <col min="14" max="14" width="11.42578125" style="10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16"/>
      <c r="B2" s="16"/>
      <c r="C2" s="16"/>
      <c r="D2" s="16"/>
      <c r="E2" s="3"/>
      <c r="F2" s="4"/>
      <c r="G2" s="5"/>
      <c r="H2" s="4"/>
      <c r="I2" s="4"/>
      <c r="J2" s="4"/>
      <c r="K2" s="4"/>
      <c r="L2" s="4"/>
      <c r="M2" s="6"/>
      <c r="N2" s="4"/>
      <c r="O2" s="4"/>
    </row>
    <row r="3" spans="1:15" x14ac:dyDescent="0.25">
      <c r="A3" s="7">
        <v>1</v>
      </c>
      <c r="B3" s="7" t="s">
        <v>3</v>
      </c>
      <c r="C3" s="7" t="s">
        <v>21</v>
      </c>
      <c r="D3" s="7" t="s">
        <v>23</v>
      </c>
      <c r="E3" s="14" t="s">
        <v>441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9">
        <v>0</v>
      </c>
      <c r="L3" s="11">
        <v>1</v>
      </c>
      <c r="M3" s="11">
        <v>0</v>
      </c>
      <c r="N3" s="9">
        <v>0</v>
      </c>
      <c r="O3" s="1">
        <v>0</v>
      </c>
    </row>
    <row r="4" spans="1:15" x14ac:dyDescent="0.25">
      <c r="A4" s="7">
        <v>1</v>
      </c>
      <c r="B4" s="7" t="s">
        <v>3</v>
      </c>
      <c r="C4" s="7" t="s">
        <v>24</v>
      </c>
      <c r="D4" s="7" t="s">
        <v>26</v>
      </c>
      <c r="E4" s="14" t="s">
        <v>442</v>
      </c>
      <c r="F4" s="1">
        <v>0</v>
      </c>
      <c r="G4" s="2">
        <v>0</v>
      </c>
      <c r="H4" s="2">
        <v>0</v>
      </c>
      <c r="I4" s="2">
        <v>1</v>
      </c>
      <c r="J4" s="2">
        <v>0</v>
      </c>
      <c r="K4" s="11">
        <v>0</v>
      </c>
      <c r="L4" s="11">
        <v>1</v>
      </c>
      <c r="M4" s="11">
        <v>0</v>
      </c>
      <c r="N4" s="9">
        <v>0</v>
      </c>
      <c r="O4" s="1">
        <v>0</v>
      </c>
    </row>
    <row r="5" spans="1:15" x14ac:dyDescent="0.25">
      <c r="A5" s="7">
        <v>1</v>
      </c>
      <c r="B5" s="7" t="s">
        <v>3</v>
      </c>
      <c r="C5" s="7" t="s">
        <v>25</v>
      </c>
      <c r="D5" s="7" t="s">
        <v>27</v>
      </c>
      <c r="E5" s="14" t="s">
        <v>455</v>
      </c>
      <c r="F5" s="1">
        <v>0</v>
      </c>
      <c r="G5" s="2">
        <v>1</v>
      </c>
      <c r="H5" s="2">
        <v>1</v>
      </c>
      <c r="I5" s="2">
        <v>0</v>
      </c>
      <c r="J5" s="2">
        <v>0</v>
      </c>
      <c r="K5" s="11">
        <v>0</v>
      </c>
      <c r="L5" s="11">
        <v>1</v>
      </c>
      <c r="M5" s="11">
        <v>0</v>
      </c>
      <c r="N5" s="9">
        <v>0</v>
      </c>
      <c r="O5" s="1">
        <v>0</v>
      </c>
    </row>
    <row r="6" spans="1:15" x14ac:dyDescent="0.25">
      <c r="A6" s="7">
        <v>1</v>
      </c>
      <c r="B6" s="7" t="s">
        <v>3</v>
      </c>
      <c r="C6" s="7" t="s">
        <v>28</v>
      </c>
      <c r="D6" s="7" t="s">
        <v>29</v>
      </c>
      <c r="E6" s="14" t="s">
        <v>456</v>
      </c>
      <c r="F6" s="1">
        <v>0</v>
      </c>
      <c r="G6" s="2">
        <v>1</v>
      </c>
      <c r="H6" s="2">
        <v>1</v>
      </c>
      <c r="I6" s="2">
        <v>1</v>
      </c>
      <c r="J6" s="2">
        <v>0</v>
      </c>
      <c r="K6" s="11">
        <v>0</v>
      </c>
      <c r="L6" s="11">
        <v>1</v>
      </c>
      <c r="M6" s="11">
        <v>0</v>
      </c>
      <c r="N6" s="9">
        <v>0</v>
      </c>
      <c r="O6" s="1">
        <v>0</v>
      </c>
    </row>
    <row r="7" spans="1:15" ht="15.75" x14ac:dyDescent="0.25">
      <c r="A7" s="10"/>
      <c r="B7" s="10"/>
      <c r="C7" s="10"/>
      <c r="D7" s="10"/>
      <c r="E7" s="33" t="s">
        <v>1342</v>
      </c>
      <c r="F7" s="28">
        <f>SUM(F3:F6)*100/4</f>
        <v>0</v>
      </c>
      <c r="G7" s="28">
        <f t="shared" ref="G7:O7" si="0">SUM(G3:G6)*100/4</f>
        <v>50</v>
      </c>
      <c r="H7" s="28">
        <f t="shared" si="0"/>
        <v>50</v>
      </c>
      <c r="I7" s="28">
        <f t="shared" si="0"/>
        <v>75</v>
      </c>
      <c r="J7" s="28">
        <f t="shared" si="0"/>
        <v>0</v>
      </c>
      <c r="K7" s="28">
        <f t="shared" si="0"/>
        <v>0</v>
      </c>
      <c r="L7" s="28">
        <f t="shared" si="0"/>
        <v>100</v>
      </c>
      <c r="M7" s="28">
        <f t="shared" si="0"/>
        <v>0</v>
      </c>
      <c r="N7" s="28">
        <f t="shared" si="0"/>
        <v>0</v>
      </c>
      <c r="O7" s="28">
        <f t="shared" si="0"/>
        <v>0</v>
      </c>
    </row>
    <row r="8" spans="1:15" ht="15.75" x14ac:dyDescent="0.25">
      <c r="A8" s="10"/>
      <c r="B8" s="10"/>
      <c r="C8" s="10"/>
      <c r="D8" s="10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5">
      <c r="A9" s="9">
        <v>2</v>
      </c>
      <c r="B9" s="9" t="s">
        <v>30</v>
      </c>
      <c r="C9" s="7" t="s">
        <v>41</v>
      </c>
      <c r="D9" s="7" t="s">
        <v>42</v>
      </c>
      <c r="E9" s="14" t="s">
        <v>443</v>
      </c>
      <c r="F9" s="1">
        <v>0</v>
      </c>
      <c r="G9" s="2">
        <v>1</v>
      </c>
      <c r="H9" s="2">
        <v>1</v>
      </c>
      <c r="I9" s="2">
        <v>0</v>
      </c>
      <c r="J9" s="2">
        <v>1</v>
      </c>
      <c r="K9" s="11">
        <v>0</v>
      </c>
      <c r="L9" s="11">
        <v>1</v>
      </c>
      <c r="M9" s="11">
        <v>0</v>
      </c>
      <c r="N9" s="9">
        <v>1</v>
      </c>
      <c r="O9" s="1">
        <v>0</v>
      </c>
    </row>
    <row r="10" spans="1:15" x14ac:dyDescent="0.25">
      <c r="A10" s="9">
        <v>2</v>
      </c>
      <c r="B10" s="9" t="s">
        <v>30</v>
      </c>
      <c r="C10" s="7" t="s">
        <v>43</v>
      </c>
      <c r="D10" s="7" t="s">
        <v>44</v>
      </c>
      <c r="E10" s="14" t="s">
        <v>444</v>
      </c>
      <c r="F10" s="1">
        <v>0</v>
      </c>
      <c r="G10" s="2">
        <v>1</v>
      </c>
      <c r="H10" s="2">
        <v>0</v>
      </c>
      <c r="I10" s="2">
        <v>0</v>
      </c>
      <c r="J10" s="2">
        <v>0</v>
      </c>
      <c r="K10" s="11">
        <v>0</v>
      </c>
      <c r="L10" s="11">
        <v>1</v>
      </c>
      <c r="M10" s="11">
        <v>0</v>
      </c>
      <c r="N10" s="9">
        <v>0</v>
      </c>
      <c r="O10" s="1">
        <v>0</v>
      </c>
    </row>
    <row r="11" spans="1:15" x14ac:dyDescent="0.25">
      <c r="A11" s="9">
        <v>2</v>
      </c>
      <c r="B11" s="9" t="s">
        <v>30</v>
      </c>
      <c r="C11" s="7" t="s">
        <v>45</v>
      </c>
      <c r="D11" s="7" t="s">
        <v>46</v>
      </c>
      <c r="E11" s="14" t="s">
        <v>445</v>
      </c>
      <c r="F11" s="1">
        <v>0</v>
      </c>
      <c r="G11" s="2">
        <v>1</v>
      </c>
      <c r="H11" s="2">
        <v>1</v>
      </c>
      <c r="I11" s="2">
        <v>0</v>
      </c>
      <c r="J11" s="2">
        <v>0</v>
      </c>
      <c r="K11" s="11">
        <v>0</v>
      </c>
      <c r="L11" s="11">
        <v>1</v>
      </c>
      <c r="M11" s="11">
        <v>0</v>
      </c>
      <c r="N11" s="9">
        <v>0</v>
      </c>
      <c r="O11" s="1">
        <v>0</v>
      </c>
    </row>
    <row r="12" spans="1:15" x14ac:dyDescent="0.25">
      <c r="A12" s="9">
        <v>2</v>
      </c>
      <c r="B12" s="9" t="s">
        <v>30</v>
      </c>
      <c r="C12" s="7" t="s">
        <v>47</v>
      </c>
      <c r="D12" s="7" t="s">
        <v>48</v>
      </c>
      <c r="E12" s="14" t="s">
        <v>446</v>
      </c>
      <c r="F12" s="1">
        <v>0</v>
      </c>
      <c r="G12" s="2">
        <v>1</v>
      </c>
      <c r="H12" s="2">
        <v>1</v>
      </c>
      <c r="I12" s="2">
        <v>1</v>
      </c>
      <c r="J12" s="2">
        <v>0</v>
      </c>
      <c r="K12" s="11">
        <v>0</v>
      </c>
      <c r="L12" s="11">
        <v>1</v>
      </c>
      <c r="M12" s="11">
        <v>0</v>
      </c>
      <c r="N12" s="9">
        <v>0</v>
      </c>
      <c r="O12" s="1">
        <v>0</v>
      </c>
    </row>
    <row r="13" spans="1:15" x14ac:dyDescent="0.25">
      <c r="A13" s="9">
        <v>2</v>
      </c>
      <c r="B13" s="9" t="s">
        <v>30</v>
      </c>
      <c r="C13" s="7" t="s">
        <v>49</v>
      </c>
      <c r="D13" s="7" t="s">
        <v>50</v>
      </c>
      <c r="E13" s="14" t="s">
        <v>447</v>
      </c>
      <c r="F13" s="1">
        <v>0</v>
      </c>
      <c r="G13" s="2">
        <v>1</v>
      </c>
      <c r="H13" s="2">
        <v>1</v>
      </c>
      <c r="I13" s="2">
        <v>0</v>
      </c>
      <c r="J13" s="2">
        <v>0</v>
      </c>
      <c r="K13" s="11">
        <v>0</v>
      </c>
      <c r="L13" s="11">
        <v>1</v>
      </c>
      <c r="M13" s="11">
        <v>0</v>
      </c>
      <c r="N13" s="9">
        <v>0</v>
      </c>
      <c r="O13" s="1">
        <v>0</v>
      </c>
    </row>
    <row r="14" spans="1:15" x14ac:dyDescent="0.25">
      <c r="A14" s="9">
        <v>2</v>
      </c>
      <c r="B14" s="9" t="s">
        <v>30</v>
      </c>
      <c r="C14" s="7" t="s">
        <v>51</v>
      </c>
      <c r="D14" s="7" t="s">
        <v>52</v>
      </c>
      <c r="E14" s="14" t="s">
        <v>448</v>
      </c>
      <c r="F14" s="1">
        <v>0</v>
      </c>
      <c r="G14" s="2">
        <v>1</v>
      </c>
      <c r="H14" s="2">
        <v>1</v>
      </c>
      <c r="I14" s="2">
        <v>0</v>
      </c>
      <c r="J14" s="2">
        <v>0</v>
      </c>
      <c r="K14" s="11">
        <v>0</v>
      </c>
      <c r="L14" s="11">
        <v>1</v>
      </c>
      <c r="M14" s="11">
        <v>0</v>
      </c>
      <c r="N14" s="9">
        <v>0</v>
      </c>
      <c r="O14" s="1">
        <v>0</v>
      </c>
    </row>
    <row r="15" spans="1:15" x14ac:dyDescent="0.25">
      <c r="A15" s="9">
        <v>2</v>
      </c>
      <c r="B15" s="9" t="s">
        <v>37</v>
      </c>
      <c r="C15" s="7" t="s">
        <v>53</v>
      </c>
      <c r="D15" s="7" t="s">
        <v>54</v>
      </c>
      <c r="E15" s="14" t="s">
        <v>449</v>
      </c>
      <c r="F15" s="1">
        <v>0</v>
      </c>
      <c r="G15" s="2">
        <v>1</v>
      </c>
      <c r="H15" s="2">
        <v>0</v>
      </c>
      <c r="I15" s="2">
        <v>0</v>
      </c>
      <c r="J15" s="2">
        <v>0</v>
      </c>
      <c r="K15" s="11">
        <v>0</v>
      </c>
      <c r="L15" s="11">
        <v>1</v>
      </c>
      <c r="M15" s="11">
        <v>0</v>
      </c>
      <c r="N15" s="9">
        <v>0</v>
      </c>
      <c r="O15" s="1">
        <v>0</v>
      </c>
    </row>
    <row r="16" spans="1:15" x14ac:dyDescent="0.25">
      <c r="A16" s="9">
        <v>2</v>
      </c>
      <c r="B16" s="9" t="s">
        <v>37</v>
      </c>
      <c r="C16" s="7" t="s">
        <v>55</v>
      </c>
      <c r="D16" s="7" t="s">
        <v>56</v>
      </c>
      <c r="E16" s="14" t="s">
        <v>450</v>
      </c>
      <c r="F16" s="1">
        <v>0</v>
      </c>
      <c r="G16" s="2">
        <v>0</v>
      </c>
      <c r="H16" s="2">
        <v>0</v>
      </c>
      <c r="I16" s="2">
        <v>0</v>
      </c>
      <c r="J16" s="2">
        <v>0</v>
      </c>
      <c r="K16" s="11">
        <v>0</v>
      </c>
      <c r="L16" s="11">
        <v>1</v>
      </c>
      <c r="M16" s="11">
        <v>0</v>
      </c>
      <c r="N16" s="9">
        <v>0</v>
      </c>
      <c r="O16" s="1">
        <v>0</v>
      </c>
    </row>
    <row r="17" spans="1:15" x14ac:dyDescent="0.25">
      <c r="A17" s="9">
        <v>2</v>
      </c>
      <c r="B17" s="9" t="s">
        <v>37</v>
      </c>
      <c r="C17" s="7" t="s">
        <v>57</v>
      </c>
      <c r="D17" s="7" t="s">
        <v>58</v>
      </c>
      <c r="E17" s="14" t="s">
        <v>451</v>
      </c>
      <c r="F17" s="1">
        <v>0</v>
      </c>
      <c r="G17" s="2">
        <v>1</v>
      </c>
      <c r="H17" s="2">
        <v>0</v>
      </c>
      <c r="I17" s="2">
        <v>0</v>
      </c>
      <c r="J17" s="2">
        <v>0</v>
      </c>
      <c r="K17" s="11">
        <v>0</v>
      </c>
      <c r="L17" s="11">
        <v>1</v>
      </c>
      <c r="M17" s="11">
        <v>0</v>
      </c>
      <c r="N17" s="9">
        <v>0</v>
      </c>
      <c r="O17" s="1">
        <v>0</v>
      </c>
    </row>
    <row r="18" spans="1:15" ht="15.75" x14ac:dyDescent="0.25">
      <c r="A18" s="9"/>
      <c r="B18" s="9"/>
      <c r="C18" s="7"/>
      <c r="D18" s="7"/>
      <c r="E18" s="33" t="s">
        <v>1342</v>
      </c>
      <c r="F18" s="28">
        <f>SUM(F9:F17)*100/9</f>
        <v>0</v>
      </c>
      <c r="G18" s="28">
        <f t="shared" ref="G18:O18" si="1">SUM(G9:G17)*100/9</f>
        <v>88.888888888888886</v>
      </c>
      <c r="H18" s="28">
        <f t="shared" si="1"/>
        <v>55.555555555555557</v>
      </c>
      <c r="I18" s="28">
        <f t="shared" si="1"/>
        <v>11.111111111111111</v>
      </c>
      <c r="J18" s="28">
        <f t="shared" si="1"/>
        <v>11.111111111111111</v>
      </c>
      <c r="K18" s="28">
        <f t="shared" si="1"/>
        <v>0</v>
      </c>
      <c r="L18" s="28">
        <f t="shared" si="1"/>
        <v>100</v>
      </c>
      <c r="M18" s="28">
        <f t="shared" si="1"/>
        <v>0</v>
      </c>
      <c r="N18" s="28">
        <f t="shared" si="1"/>
        <v>11.111111111111111</v>
      </c>
      <c r="O18" s="28">
        <f t="shared" si="1"/>
        <v>0</v>
      </c>
    </row>
    <row r="19" spans="1:15" x14ac:dyDescent="0.25">
      <c r="A19" s="10"/>
      <c r="B19" s="10"/>
      <c r="C19" s="10"/>
      <c r="D19" s="10"/>
    </row>
    <row r="20" spans="1:15" x14ac:dyDescent="0.25">
      <c r="A20" s="1">
        <v>3</v>
      </c>
      <c r="B20" s="1" t="s">
        <v>59</v>
      </c>
      <c r="C20" s="7" t="s">
        <v>70</v>
      </c>
      <c r="D20" s="7" t="s">
        <v>71</v>
      </c>
      <c r="E20" s="1" t="s">
        <v>457</v>
      </c>
      <c r="F20" s="1">
        <v>0</v>
      </c>
      <c r="G20" s="2">
        <v>1</v>
      </c>
      <c r="H20" s="2">
        <v>0</v>
      </c>
      <c r="I20" s="2">
        <v>0</v>
      </c>
      <c r="J20" s="2">
        <v>0</v>
      </c>
      <c r="K20" s="11">
        <v>0</v>
      </c>
      <c r="L20" s="11">
        <v>1</v>
      </c>
      <c r="M20" s="11">
        <v>0</v>
      </c>
      <c r="N20" s="9">
        <v>0</v>
      </c>
      <c r="O20" s="1">
        <v>0</v>
      </c>
    </row>
    <row r="21" spans="1:15" x14ac:dyDescent="0.25">
      <c r="A21" s="1">
        <v>3</v>
      </c>
      <c r="B21" s="1" t="s">
        <v>59</v>
      </c>
      <c r="C21" s="7" t="s">
        <v>356</v>
      </c>
      <c r="D21" s="7" t="s">
        <v>355</v>
      </c>
      <c r="E21" s="1" t="s">
        <v>458</v>
      </c>
      <c r="F21" s="1">
        <v>0</v>
      </c>
      <c r="G21" s="2">
        <v>1</v>
      </c>
      <c r="H21" s="2">
        <v>0</v>
      </c>
      <c r="I21" s="2">
        <v>0</v>
      </c>
      <c r="J21" s="2">
        <v>0</v>
      </c>
      <c r="K21" s="11">
        <v>0</v>
      </c>
      <c r="L21" s="11">
        <v>1</v>
      </c>
      <c r="M21" s="11">
        <v>0</v>
      </c>
      <c r="N21" s="9">
        <v>0</v>
      </c>
      <c r="O21" s="1">
        <v>0</v>
      </c>
    </row>
    <row r="22" spans="1:15" x14ac:dyDescent="0.25">
      <c r="A22" s="1">
        <v>3</v>
      </c>
      <c r="B22" s="1" t="s">
        <v>59</v>
      </c>
      <c r="C22" s="7" t="s">
        <v>357</v>
      </c>
      <c r="D22" s="7" t="s">
        <v>358</v>
      </c>
      <c r="E22" s="1" t="s">
        <v>459</v>
      </c>
      <c r="F22" s="1">
        <v>0</v>
      </c>
      <c r="G22" s="2">
        <v>1</v>
      </c>
      <c r="H22" s="2">
        <v>1</v>
      </c>
      <c r="I22" s="2">
        <v>0</v>
      </c>
      <c r="J22" s="2">
        <v>0</v>
      </c>
      <c r="K22" s="11">
        <v>0</v>
      </c>
      <c r="L22" s="11">
        <v>1</v>
      </c>
      <c r="M22" s="11">
        <v>0</v>
      </c>
      <c r="N22" s="9">
        <v>0</v>
      </c>
      <c r="O22" s="1">
        <v>0</v>
      </c>
    </row>
    <row r="23" spans="1:15" x14ac:dyDescent="0.25">
      <c r="A23" s="1">
        <v>3</v>
      </c>
      <c r="B23" s="1" t="s">
        <v>59</v>
      </c>
      <c r="C23" s="7" t="s">
        <v>359</v>
      </c>
      <c r="D23" s="7" t="s">
        <v>360</v>
      </c>
      <c r="E23" s="1" t="s">
        <v>460</v>
      </c>
      <c r="F23" s="1">
        <v>0</v>
      </c>
      <c r="G23" s="2">
        <v>1</v>
      </c>
      <c r="H23" s="2">
        <v>1</v>
      </c>
      <c r="I23" s="2">
        <v>1</v>
      </c>
      <c r="J23" s="2">
        <v>0</v>
      </c>
      <c r="K23" s="11">
        <v>0</v>
      </c>
      <c r="L23" s="11">
        <v>1</v>
      </c>
      <c r="M23" s="11">
        <v>0</v>
      </c>
      <c r="N23" s="9">
        <v>0</v>
      </c>
      <c r="O23" s="1">
        <v>0</v>
      </c>
    </row>
    <row r="24" spans="1:15" x14ac:dyDescent="0.25">
      <c r="A24" s="1">
        <v>3</v>
      </c>
      <c r="B24" s="1" t="s">
        <v>59</v>
      </c>
      <c r="C24" s="7" t="s">
        <v>361</v>
      </c>
      <c r="D24" s="7" t="s">
        <v>362</v>
      </c>
      <c r="E24" s="1" t="s">
        <v>461</v>
      </c>
      <c r="F24" s="1">
        <v>0</v>
      </c>
      <c r="G24" s="2">
        <v>0</v>
      </c>
      <c r="H24" s="2">
        <v>0</v>
      </c>
      <c r="I24" s="2">
        <v>1</v>
      </c>
      <c r="J24" s="2">
        <v>0</v>
      </c>
      <c r="K24" s="11">
        <v>0</v>
      </c>
      <c r="L24" s="11">
        <v>1</v>
      </c>
      <c r="M24" s="11">
        <v>0</v>
      </c>
      <c r="N24" s="9">
        <v>0</v>
      </c>
      <c r="O24" s="1">
        <v>0</v>
      </c>
    </row>
    <row r="25" spans="1:15" x14ac:dyDescent="0.25">
      <c r="A25" s="1">
        <v>3</v>
      </c>
      <c r="B25" s="1" t="s">
        <v>59</v>
      </c>
      <c r="C25" s="7" t="s">
        <v>365</v>
      </c>
      <c r="D25" s="7" t="s">
        <v>364</v>
      </c>
      <c r="E25" s="1" t="s">
        <v>462</v>
      </c>
      <c r="F25" s="1">
        <v>0</v>
      </c>
      <c r="G25" s="2">
        <v>0</v>
      </c>
      <c r="H25" s="2">
        <v>1</v>
      </c>
      <c r="I25" s="2">
        <v>1</v>
      </c>
      <c r="J25" s="2">
        <v>0</v>
      </c>
      <c r="K25" s="11">
        <v>0</v>
      </c>
      <c r="L25" s="11">
        <v>1</v>
      </c>
      <c r="M25" s="11">
        <v>0</v>
      </c>
      <c r="N25" s="9">
        <v>0</v>
      </c>
      <c r="O25" s="1">
        <v>0</v>
      </c>
    </row>
    <row r="26" spans="1:15" x14ac:dyDescent="0.25">
      <c r="A26" s="1">
        <v>3</v>
      </c>
      <c r="B26" s="1" t="s">
        <v>59</v>
      </c>
      <c r="C26" s="7" t="s">
        <v>363</v>
      </c>
      <c r="D26" s="7" t="s">
        <v>366</v>
      </c>
      <c r="E26" s="1" t="s">
        <v>463</v>
      </c>
      <c r="F26" s="1">
        <v>0</v>
      </c>
      <c r="G26" s="2">
        <v>1</v>
      </c>
      <c r="H26" s="1">
        <v>1</v>
      </c>
      <c r="I26" s="1">
        <v>0</v>
      </c>
      <c r="J26" s="1">
        <v>0</v>
      </c>
      <c r="K26" s="9">
        <v>0</v>
      </c>
      <c r="L26" s="9">
        <v>1</v>
      </c>
      <c r="M26" s="9">
        <v>0</v>
      </c>
      <c r="N26" s="9">
        <v>0</v>
      </c>
      <c r="O26" s="1">
        <v>0</v>
      </c>
    </row>
    <row r="27" spans="1:15" x14ac:dyDescent="0.25">
      <c r="A27" s="1">
        <v>3</v>
      </c>
      <c r="B27" s="1" t="s">
        <v>59</v>
      </c>
      <c r="C27" s="7" t="s">
        <v>367</v>
      </c>
      <c r="D27" s="7" t="s">
        <v>368</v>
      </c>
      <c r="E27" s="1" t="s">
        <v>464</v>
      </c>
      <c r="F27" s="1">
        <v>0</v>
      </c>
      <c r="G27" s="2">
        <v>1</v>
      </c>
      <c r="H27" s="1">
        <v>1</v>
      </c>
      <c r="I27" s="1">
        <v>1</v>
      </c>
      <c r="J27" s="1">
        <v>0</v>
      </c>
      <c r="K27" s="9">
        <v>0</v>
      </c>
      <c r="L27" s="11">
        <v>1</v>
      </c>
      <c r="M27" s="11">
        <v>0</v>
      </c>
      <c r="N27" s="9">
        <v>0</v>
      </c>
      <c r="O27" s="1">
        <v>0</v>
      </c>
    </row>
    <row r="28" spans="1:15" x14ac:dyDescent="0.25">
      <c r="A28" s="1">
        <v>3</v>
      </c>
      <c r="B28" s="1" t="s">
        <v>59</v>
      </c>
      <c r="C28" s="7" t="s">
        <v>369</v>
      </c>
      <c r="D28" s="7" t="s">
        <v>370</v>
      </c>
      <c r="E28" s="1" t="s">
        <v>465</v>
      </c>
      <c r="F28" s="1">
        <v>0</v>
      </c>
      <c r="G28" s="2">
        <v>1</v>
      </c>
      <c r="H28" s="1">
        <v>1</v>
      </c>
      <c r="I28" s="1">
        <v>1</v>
      </c>
      <c r="J28" s="1">
        <v>0</v>
      </c>
      <c r="K28" s="9">
        <v>0</v>
      </c>
      <c r="L28" s="11">
        <v>1</v>
      </c>
      <c r="M28" s="11">
        <v>0</v>
      </c>
      <c r="N28" s="9">
        <v>0</v>
      </c>
      <c r="O28" s="1">
        <v>0</v>
      </c>
    </row>
    <row r="29" spans="1:15" x14ac:dyDescent="0.25">
      <c r="A29" s="1">
        <v>3</v>
      </c>
      <c r="B29" s="1" t="s">
        <v>59</v>
      </c>
      <c r="C29" s="7" t="s">
        <v>371</v>
      </c>
      <c r="D29" s="7" t="s">
        <v>372</v>
      </c>
      <c r="E29" s="1" t="s">
        <v>466</v>
      </c>
      <c r="F29" s="1">
        <v>0</v>
      </c>
      <c r="G29" s="2">
        <v>1</v>
      </c>
      <c r="H29" s="1">
        <v>1</v>
      </c>
      <c r="I29" s="1">
        <v>1</v>
      </c>
      <c r="J29" s="1">
        <v>0</v>
      </c>
      <c r="K29" s="9">
        <v>0</v>
      </c>
      <c r="L29" s="11">
        <v>1</v>
      </c>
      <c r="M29" s="11">
        <v>0</v>
      </c>
      <c r="N29" s="9">
        <v>0</v>
      </c>
      <c r="O29" s="1">
        <v>0</v>
      </c>
    </row>
    <row r="30" spans="1:15" ht="15.75" x14ac:dyDescent="0.25">
      <c r="A30" s="1"/>
      <c r="B30" s="1"/>
      <c r="C30" s="7"/>
      <c r="D30" s="7"/>
      <c r="E30" s="33" t="s">
        <v>1342</v>
      </c>
      <c r="F30" s="28">
        <f>SUM(F20:F29)*100/10</f>
        <v>0</v>
      </c>
      <c r="G30" s="28">
        <f t="shared" ref="G30:O30" si="2">SUM(G20:G29)*100/10</f>
        <v>80</v>
      </c>
      <c r="H30" s="28">
        <f t="shared" si="2"/>
        <v>70</v>
      </c>
      <c r="I30" s="28">
        <f t="shared" si="2"/>
        <v>60</v>
      </c>
      <c r="J30" s="28">
        <f t="shared" si="2"/>
        <v>0</v>
      </c>
      <c r="K30" s="28">
        <f t="shared" si="2"/>
        <v>0</v>
      </c>
      <c r="L30" s="28">
        <f t="shared" si="2"/>
        <v>100</v>
      </c>
      <c r="M30" s="28">
        <f t="shared" si="2"/>
        <v>0</v>
      </c>
      <c r="N30" s="28">
        <f t="shared" si="2"/>
        <v>0</v>
      </c>
      <c r="O30" s="28">
        <f t="shared" si="2"/>
        <v>0</v>
      </c>
    </row>
    <row r="31" spans="1:15" x14ac:dyDescent="0.25">
      <c r="A31" s="10"/>
      <c r="B31" s="10"/>
      <c r="C31" s="10"/>
      <c r="D31" s="10"/>
    </row>
    <row r="32" spans="1:15" x14ac:dyDescent="0.25">
      <c r="A32" s="1">
        <v>4</v>
      </c>
      <c r="B32" s="1" t="s">
        <v>73</v>
      </c>
      <c r="C32" s="7" t="s">
        <v>375</v>
      </c>
      <c r="D32" s="7" t="s">
        <v>376</v>
      </c>
      <c r="E32" s="1" t="s">
        <v>452</v>
      </c>
      <c r="F32" s="1">
        <v>0</v>
      </c>
      <c r="G32" s="2">
        <v>1</v>
      </c>
      <c r="H32" s="1">
        <v>1</v>
      </c>
      <c r="I32" s="1">
        <v>1</v>
      </c>
      <c r="J32" s="1">
        <v>0</v>
      </c>
      <c r="K32" s="9">
        <v>0</v>
      </c>
      <c r="L32" s="9">
        <v>1</v>
      </c>
      <c r="M32" s="9">
        <v>0</v>
      </c>
      <c r="N32" s="9">
        <v>0</v>
      </c>
      <c r="O32" s="1">
        <v>0</v>
      </c>
    </row>
    <row r="33" spans="1:15" x14ac:dyDescent="0.25">
      <c r="A33" s="1">
        <v>4</v>
      </c>
      <c r="B33" s="1" t="s">
        <v>454</v>
      </c>
      <c r="C33" s="7" t="s">
        <v>377</v>
      </c>
      <c r="D33" s="7" t="s">
        <v>378</v>
      </c>
      <c r="E33" s="1" t="s">
        <v>453</v>
      </c>
      <c r="F33" s="1">
        <v>0</v>
      </c>
      <c r="G33" s="2">
        <v>1</v>
      </c>
      <c r="H33" s="1">
        <v>0</v>
      </c>
      <c r="I33" s="1">
        <v>1</v>
      </c>
      <c r="J33" s="1">
        <v>0</v>
      </c>
      <c r="K33" s="9">
        <v>0</v>
      </c>
      <c r="L33" s="11">
        <v>1</v>
      </c>
      <c r="M33" s="11">
        <v>0</v>
      </c>
      <c r="N33" s="9">
        <v>0</v>
      </c>
      <c r="O33" s="1">
        <v>0</v>
      </c>
    </row>
    <row r="34" spans="1:15" ht="15.75" x14ac:dyDescent="0.25">
      <c r="A34" s="1"/>
      <c r="B34" s="1"/>
      <c r="C34" s="7"/>
      <c r="D34" s="7"/>
      <c r="E34" s="33" t="s">
        <v>1342</v>
      </c>
      <c r="F34" s="28">
        <f>SUM(F32:F33)*100/2</f>
        <v>0</v>
      </c>
      <c r="G34" s="28">
        <f t="shared" ref="G34:O34" si="3">SUM(G32:G33)*100/2</f>
        <v>100</v>
      </c>
      <c r="H34" s="28">
        <f t="shared" si="3"/>
        <v>50</v>
      </c>
      <c r="I34" s="28">
        <f t="shared" si="3"/>
        <v>100</v>
      </c>
      <c r="J34" s="28">
        <f t="shared" si="3"/>
        <v>0</v>
      </c>
      <c r="K34" s="28">
        <f t="shared" si="3"/>
        <v>0</v>
      </c>
      <c r="L34" s="28">
        <f t="shared" si="3"/>
        <v>100</v>
      </c>
      <c r="M34" s="28">
        <f t="shared" si="3"/>
        <v>0</v>
      </c>
      <c r="N34" s="28">
        <f t="shared" si="3"/>
        <v>0</v>
      </c>
      <c r="O34" s="28">
        <f t="shared" si="3"/>
        <v>0</v>
      </c>
    </row>
    <row r="35" spans="1:15" x14ac:dyDescent="0.25">
      <c r="A35" s="10"/>
      <c r="B35" s="10"/>
      <c r="C35" s="10"/>
      <c r="D35" s="10"/>
    </row>
    <row r="36" spans="1:15" x14ac:dyDescent="0.25">
      <c r="A36" s="1">
        <v>5</v>
      </c>
      <c r="B36" s="1" t="s">
        <v>78</v>
      </c>
      <c r="C36" s="7" t="s">
        <v>381</v>
      </c>
      <c r="D36" s="7" t="s">
        <v>382</v>
      </c>
      <c r="E36" s="1" t="s">
        <v>467</v>
      </c>
      <c r="F36" s="1">
        <v>0</v>
      </c>
      <c r="G36" s="2">
        <v>1</v>
      </c>
      <c r="H36" s="1">
        <v>1</v>
      </c>
      <c r="I36" s="1">
        <v>1</v>
      </c>
      <c r="J36" s="1">
        <v>0</v>
      </c>
      <c r="K36" s="9">
        <v>0</v>
      </c>
      <c r="L36" s="11">
        <v>1</v>
      </c>
      <c r="M36" s="11">
        <v>0</v>
      </c>
      <c r="N36" s="9">
        <v>0</v>
      </c>
      <c r="O36" s="1">
        <v>0</v>
      </c>
    </row>
    <row r="37" spans="1:15" x14ac:dyDescent="0.25">
      <c r="A37" s="1">
        <v>5</v>
      </c>
      <c r="B37" s="1" t="s">
        <v>78</v>
      </c>
      <c r="C37" s="7" t="s">
        <v>383</v>
      </c>
      <c r="D37" s="7" t="s">
        <v>384</v>
      </c>
      <c r="E37" s="1" t="s">
        <v>468</v>
      </c>
      <c r="F37" s="1">
        <v>0</v>
      </c>
      <c r="G37" s="2">
        <v>1</v>
      </c>
      <c r="H37" s="2">
        <v>1</v>
      </c>
      <c r="I37" s="2">
        <v>1</v>
      </c>
      <c r="J37" s="2">
        <v>0</v>
      </c>
      <c r="K37" s="11">
        <v>1</v>
      </c>
      <c r="L37" s="11">
        <v>1</v>
      </c>
      <c r="M37" s="11">
        <v>0</v>
      </c>
      <c r="N37" s="9">
        <v>0</v>
      </c>
      <c r="O37" s="1">
        <v>0</v>
      </c>
    </row>
    <row r="38" spans="1:15" x14ac:dyDescent="0.25">
      <c r="A38" s="1">
        <v>5</v>
      </c>
      <c r="B38" s="1" t="s">
        <v>78</v>
      </c>
      <c r="C38" s="7" t="s">
        <v>385</v>
      </c>
      <c r="D38" s="7" t="s">
        <v>386</v>
      </c>
      <c r="E38" s="1" t="s">
        <v>469</v>
      </c>
      <c r="F38" s="1">
        <v>0</v>
      </c>
      <c r="G38" s="2">
        <v>1</v>
      </c>
      <c r="H38" s="2">
        <v>1</v>
      </c>
      <c r="I38" s="2">
        <v>1</v>
      </c>
      <c r="J38" s="2">
        <v>1</v>
      </c>
      <c r="K38" s="11">
        <v>0</v>
      </c>
      <c r="L38" s="11">
        <v>1</v>
      </c>
      <c r="M38" s="11">
        <v>1</v>
      </c>
      <c r="N38" s="9">
        <v>0</v>
      </c>
      <c r="O38" s="1">
        <v>0</v>
      </c>
    </row>
    <row r="39" spans="1:15" x14ac:dyDescent="0.25">
      <c r="A39" s="1">
        <v>5</v>
      </c>
      <c r="B39" s="1" t="s">
        <v>78</v>
      </c>
      <c r="C39" s="7" t="s">
        <v>387</v>
      </c>
      <c r="D39" s="7" t="s">
        <v>388</v>
      </c>
      <c r="E39" s="1" t="s">
        <v>470</v>
      </c>
      <c r="F39" s="1">
        <v>0</v>
      </c>
      <c r="G39" s="2">
        <v>1</v>
      </c>
      <c r="H39" s="2">
        <v>0</v>
      </c>
      <c r="I39" s="2">
        <v>0</v>
      </c>
      <c r="J39" s="2">
        <v>0</v>
      </c>
      <c r="K39" s="11">
        <v>1</v>
      </c>
      <c r="L39" s="11">
        <v>1</v>
      </c>
      <c r="M39" s="11">
        <v>0</v>
      </c>
      <c r="N39" s="9">
        <v>0</v>
      </c>
      <c r="O39" s="1">
        <v>0</v>
      </c>
    </row>
    <row r="40" spans="1:15" x14ac:dyDescent="0.25">
      <c r="A40" s="1">
        <v>5</v>
      </c>
      <c r="B40" s="1" t="s">
        <v>78</v>
      </c>
      <c r="C40" s="7" t="s">
        <v>389</v>
      </c>
      <c r="D40" s="7" t="s">
        <v>390</v>
      </c>
      <c r="E40" s="1" t="s">
        <v>471</v>
      </c>
      <c r="F40" s="1">
        <v>0</v>
      </c>
      <c r="G40" s="2">
        <v>1</v>
      </c>
      <c r="H40" s="2">
        <v>0</v>
      </c>
      <c r="I40" s="2">
        <v>0</v>
      </c>
      <c r="J40" s="2">
        <v>0</v>
      </c>
      <c r="K40" s="11">
        <v>1</v>
      </c>
      <c r="L40" s="11">
        <v>1</v>
      </c>
      <c r="M40" s="11">
        <v>0</v>
      </c>
      <c r="N40" s="9">
        <v>0</v>
      </c>
      <c r="O40" s="1">
        <v>0</v>
      </c>
    </row>
    <row r="41" spans="1:15" ht="15.75" x14ac:dyDescent="0.25">
      <c r="A41" s="1"/>
      <c r="B41" s="1"/>
      <c r="C41" s="7"/>
      <c r="D41" s="7"/>
      <c r="E41" s="33" t="s">
        <v>1342</v>
      </c>
      <c r="F41" s="28">
        <f>SUM(F36:F40)*100/5</f>
        <v>0</v>
      </c>
      <c r="G41" s="28">
        <f t="shared" ref="G41:O41" si="4">SUM(G36:G40)*100/5</f>
        <v>100</v>
      </c>
      <c r="H41" s="28">
        <f t="shared" si="4"/>
        <v>60</v>
      </c>
      <c r="I41" s="28">
        <f t="shared" si="4"/>
        <v>60</v>
      </c>
      <c r="J41" s="28">
        <f t="shared" si="4"/>
        <v>20</v>
      </c>
      <c r="K41" s="28">
        <f t="shared" si="4"/>
        <v>60</v>
      </c>
      <c r="L41" s="28">
        <f t="shared" si="4"/>
        <v>100</v>
      </c>
      <c r="M41" s="28">
        <f t="shared" si="4"/>
        <v>20</v>
      </c>
      <c r="N41" s="28">
        <f t="shared" si="4"/>
        <v>0</v>
      </c>
      <c r="O41" s="28">
        <f t="shared" si="4"/>
        <v>0</v>
      </c>
    </row>
    <row r="42" spans="1:15" x14ac:dyDescent="0.25">
      <c r="A42" s="10"/>
      <c r="B42" s="10"/>
      <c r="C42" s="10"/>
      <c r="D42" s="10"/>
    </row>
    <row r="43" spans="1:15" x14ac:dyDescent="0.25">
      <c r="A43" s="1">
        <v>6</v>
      </c>
      <c r="B43" s="1" t="s">
        <v>86</v>
      </c>
      <c r="C43" s="7" t="s">
        <v>391</v>
      </c>
      <c r="D43" s="7" t="s">
        <v>392</v>
      </c>
      <c r="E43" s="1" t="s">
        <v>472</v>
      </c>
      <c r="F43" s="1">
        <v>0</v>
      </c>
      <c r="G43" s="2">
        <v>1</v>
      </c>
      <c r="H43" s="2">
        <v>1</v>
      </c>
      <c r="I43" s="2">
        <v>1</v>
      </c>
      <c r="J43" s="2">
        <v>0</v>
      </c>
      <c r="K43" s="11">
        <v>1</v>
      </c>
      <c r="L43" s="11">
        <v>1</v>
      </c>
      <c r="M43" s="11">
        <v>0</v>
      </c>
      <c r="N43" s="9">
        <v>0</v>
      </c>
      <c r="O43" s="1">
        <v>0</v>
      </c>
    </row>
    <row r="44" spans="1:15" x14ac:dyDescent="0.25">
      <c r="A44" s="1">
        <v>6</v>
      </c>
      <c r="B44" s="1" t="s">
        <v>86</v>
      </c>
      <c r="C44" s="7" t="s">
        <v>393</v>
      </c>
      <c r="D44" s="7" t="s">
        <v>394</v>
      </c>
      <c r="E44" s="1" t="s">
        <v>473</v>
      </c>
      <c r="F44" s="1">
        <v>0</v>
      </c>
      <c r="G44" s="2">
        <v>1</v>
      </c>
      <c r="H44" s="2">
        <v>1</v>
      </c>
      <c r="I44" s="2">
        <v>1</v>
      </c>
      <c r="J44" s="2">
        <v>1</v>
      </c>
      <c r="K44" s="11">
        <v>0</v>
      </c>
      <c r="L44" s="11">
        <v>1</v>
      </c>
      <c r="M44" s="11">
        <v>0</v>
      </c>
      <c r="N44" s="9">
        <v>0</v>
      </c>
      <c r="O44" s="1">
        <v>0</v>
      </c>
    </row>
    <row r="45" spans="1:15" x14ac:dyDescent="0.25">
      <c r="A45" s="1">
        <v>6</v>
      </c>
      <c r="B45" s="1" t="s">
        <v>86</v>
      </c>
      <c r="C45" s="7" t="s">
        <v>395</v>
      </c>
      <c r="D45" s="7" t="s">
        <v>396</v>
      </c>
      <c r="E45" s="1" t="s">
        <v>474</v>
      </c>
      <c r="F45" s="1">
        <v>0</v>
      </c>
      <c r="G45" s="2">
        <v>1</v>
      </c>
      <c r="H45" s="2">
        <v>0</v>
      </c>
      <c r="I45" s="2">
        <v>1</v>
      </c>
      <c r="J45" s="2">
        <v>1</v>
      </c>
      <c r="K45" s="11">
        <v>1</v>
      </c>
      <c r="L45" s="11">
        <v>1</v>
      </c>
      <c r="M45" s="11">
        <v>0</v>
      </c>
      <c r="N45" s="9">
        <v>0</v>
      </c>
      <c r="O45" s="1">
        <v>0</v>
      </c>
    </row>
    <row r="46" spans="1:15" x14ac:dyDescent="0.25">
      <c r="A46" s="1">
        <v>6</v>
      </c>
      <c r="B46" s="1" t="s">
        <v>86</v>
      </c>
      <c r="C46" s="7" t="s">
        <v>397</v>
      </c>
      <c r="D46" s="7" t="s">
        <v>398</v>
      </c>
      <c r="E46" s="1" t="s">
        <v>475</v>
      </c>
      <c r="F46" s="1">
        <v>0</v>
      </c>
      <c r="G46" s="2">
        <v>1</v>
      </c>
      <c r="H46" s="2">
        <v>1</v>
      </c>
      <c r="I46" s="2">
        <v>1</v>
      </c>
      <c r="J46" s="2">
        <v>1</v>
      </c>
      <c r="K46" s="11">
        <v>1</v>
      </c>
      <c r="L46" s="11">
        <v>1</v>
      </c>
      <c r="M46" s="11">
        <v>0</v>
      </c>
      <c r="N46" s="9">
        <v>0</v>
      </c>
      <c r="O46" s="1">
        <v>0</v>
      </c>
    </row>
    <row r="47" spans="1:15" x14ac:dyDescent="0.25">
      <c r="A47" s="1">
        <v>6</v>
      </c>
      <c r="B47" s="1" t="s">
        <v>86</v>
      </c>
      <c r="C47" s="7" t="s">
        <v>399</v>
      </c>
      <c r="D47" s="7" t="s">
        <v>400</v>
      </c>
      <c r="E47" s="1" t="s">
        <v>476</v>
      </c>
      <c r="F47" s="1">
        <v>0</v>
      </c>
      <c r="G47" s="2">
        <v>1</v>
      </c>
      <c r="H47" s="2">
        <v>1</v>
      </c>
      <c r="I47" s="2">
        <v>1</v>
      </c>
      <c r="J47" s="2">
        <v>1</v>
      </c>
      <c r="K47" s="11">
        <v>1</v>
      </c>
      <c r="L47" s="11">
        <v>1</v>
      </c>
      <c r="M47" s="11">
        <v>0</v>
      </c>
      <c r="N47" s="9">
        <v>0</v>
      </c>
      <c r="O47" s="1">
        <v>0</v>
      </c>
    </row>
    <row r="48" spans="1:15" ht="15.75" x14ac:dyDescent="0.25">
      <c r="A48" s="1"/>
      <c r="B48" s="1"/>
      <c r="C48" s="7"/>
      <c r="D48" s="7"/>
      <c r="E48" s="33" t="s">
        <v>1342</v>
      </c>
      <c r="F48" s="28">
        <f>SUM(F43:F47)*100/5</f>
        <v>0</v>
      </c>
      <c r="G48" s="28">
        <f t="shared" ref="G48:O48" si="5">SUM(G43:G47)*100/5</f>
        <v>100</v>
      </c>
      <c r="H48" s="28">
        <f t="shared" si="5"/>
        <v>80</v>
      </c>
      <c r="I48" s="28">
        <f t="shared" si="5"/>
        <v>100</v>
      </c>
      <c r="J48" s="28">
        <f t="shared" si="5"/>
        <v>80</v>
      </c>
      <c r="K48" s="28">
        <f t="shared" si="5"/>
        <v>80</v>
      </c>
      <c r="L48" s="28">
        <f t="shared" si="5"/>
        <v>100</v>
      </c>
      <c r="M48" s="28">
        <f t="shared" si="5"/>
        <v>0</v>
      </c>
      <c r="N48" s="28">
        <f t="shared" si="5"/>
        <v>0</v>
      </c>
      <c r="O48" s="28">
        <f t="shared" si="5"/>
        <v>0</v>
      </c>
    </row>
    <row r="49" spans="1:15" x14ac:dyDescent="0.25">
      <c r="A49" s="10"/>
      <c r="B49" s="10"/>
      <c r="C49" s="10"/>
      <c r="D49" s="10"/>
    </row>
    <row r="50" spans="1:15" x14ac:dyDescent="0.25">
      <c r="A50" s="1">
        <v>7</v>
      </c>
      <c r="B50" s="1" t="s">
        <v>93</v>
      </c>
      <c r="C50" s="7" t="s">
        <v>403</v>
      </c>
      <c r="D50" s="7" t="s">
        <v>404</v>
      </c>
      <c r="E50" s="1" t="s">
        <v>477</v>
      </c>
      <c r="F50" s="1">
        <v>0</v>
      </c>
      <c r="G50" s="2">
        <v>1</v>
      </c>
      <c r="H50" s="1">
        <v>1</v>
      </c>
      <c r="I50" s="1">
        <v>1</v>
      </c>
      <c r="J50" s="1">
        <v>0</v>
      </c>
      <c r="K50" s="9">
        <v>1</v>
      </c>
      <c r="L50" s="11">
        <v>1</v>
      </c>
      <c r="M50" s="11">
        <v>0</v>
      </c>
      <c r="N50" s="9">
        <v>0</v>
      </c>
      <c r="O50" s="1">
        <v>0</v>
      </c>
    </row>
    <row r="51" spans="1:15" x14ac:dyDescent="0.25">
      <c r="A51" s="1">
        <v>7</v>
      </c>
      <c r="B51" s="1" t="s">
        <v>93</v>
      </c>
      <c r="C51" s="7" t="s">
        <v>405</v>
      </c>
      <c r="D51" s="7" t="s">
        <v>406</v>
      </c>
      <c r="E51" s="1" t="s">
        <v>478</v>
      </c>
      <c r="F51" s="1">
        <v>0</v>
      </c>
      <c r="G51" s="2">
        <v>1</v>
      </c>
      <c r="H51" s="1">
        <v>1</v>
      </c>
      <c r="I51" s="1">
        <v>1</v>
      </c>
      <c r="J51" s="1">
        <v>0</v>
      </c>
      <c r="K51" s="9">
        <v>1</v>
      </c>
      <c r="L51" s="11">
        <v>1</v>
      </c>
      <c r="M51" s="11">
        <v>0</v>
      </c>
      <c r="N51" s="9">
        <v>0</v>
      </c>
      <c r="O51" s="1">
        <v>0</v>
      </c>
    </row>
    <row r="52" spans="1:15" x14ac:dyDescent="0.25">
      <c r="A52" s="1">
        <v>7</v>
      </c>
      <c r="B52" s="1" t="s">
        <v>93</v>
      </c>
      <c r="C52" s="7" t="s">
        <v>407</v>
      </c>
      <c r="D52" s="7" t="s">
        <v>408</v>
      </c>
      <c r="E52" s="1" t="s">
        <v>479</v>
      </c>
      <c r="F52" s="1">
        <v>0</v>
      </c>
      <c r="G52" s="2">
        <v>1</v>
      </c>
      <c r="H52" s="2">
        <v>1</v>
      </c>
      <c r="I52" s="2">
        <v>1</v>
      </c>
      <c r="J52" s="2">
        <v>0</v>
      </c>
      <c r="K52" s="11">
        <v>1</v>
      </c>
      <c r="L52" s="11">
        <v>1</v>
      </c>
      <c r="M52" s="11">
        <v>0</v>
      </c>
      <c r="N52" s="9">
        <v>0</v>
      </c>
      <c r="O52" s="1">
        <v>0</v>
      </c>
    </row>
    <row r="53" spans="1:15" x14ac:dyDescent="0.25">
      <c r="A53" s="1">
        <v>7</v>
      </c>
      <c r="B53" s="1" t="s">
        <v>93</v>
      </c>
      <c r="C53" s="7" t="s">
        <v>409</v>
      </c>
      <c r="D53" s="7" t="s">
        <v>410</v>
      </c>
      <c r="E53" s="1" t="s">
        <v>480</v>
      </c>
      <c r="F53" s="1">
        <v>0</v>
      </c>
      <c r="G53" s="2">
        <v>1</v>
      </c>
      <c r="H53" s="2">
        <v>1</v>
      </c>
      <c r="I53" s="2">
        <v>0</v>
      </c>
      <c r="J53" s="2">
        <v>1</v>
      </c>
      <c r="K53" s="11">
        <v>0</v>
      </c>
      <c r="L53" s="11">
        <v>1</v>
      </c>
      <c r="M53" s="11">
        <v>0</v>
      </c>
      <c r="N53" s="9">
        <v>0</v>
      </c>
      <c r="O53" s="1">
        <v>0</v>
      </c>
    </row>
    <row r="54" spans="1:15" x14ac:dyDescent="0.25">
      <c r="A54" s="1">
        <v>7</v>
      </c>
      <c r="B54" s="1" t="s">
        <v>94</v>
      </c>
      <c r="C54" s="7" t="s">
        <v>411</v>
      </c>
      <c r="D54" s="7" t="s">
        <v>412</v>
      </c>
      <c r="E54" s="1" t="s">
        <v>480</v>
      </c>
      <c r="F54" s="1">
        <v>0</v>
      </c>
      <c r="G54" s="2">
        <v>1</v>
      </c>
      <c r="H54" s="2">
        <v>1</v>
      </c>
      <c r="I54" s="2">
        <v>0</v>
      </c>
      <c r="J54" s="2">
        <v>1</v>
      </c>
      <c r="K54" s="11">
        <v>0</v>
      </c>
      <c r="L54" s="11">
        <v>1</v>
      </c>
      <c r="M54" s="11">
        <v>0</v>
      </c>
      <c r="N54" s="9">
        <v>0</v>
      </c>
      <c r="O54" s="1">
        <v>0</v>
      </c>
    </row>
    <row r="55" spans="1:15" x14ac:dyDescent="0.25">
      <c r="A55" s="1">
        <v>7</v>
      </c>
      <c r="B55" s="1" t="s">
        <v>94</v>
      </c>
      <c r="C55" s="7" t="s">
        <v>413</v>
      </c>
      <c r="D55" s="7" t="s">
        <v>414</v>
      </c>
      <c r="E55" s="1" t="s">
        <v>481</v>
      </c>
      <c r="F55" s="1">
        <v>0</v>
      </c>
      <c r="G55" s="2">
        <v>1</v>
      </c>
      <c r="H55" s="2">
        <v>1</v>
      </c>
      <c r="I55" s="2">
        <v>0</v>
      </c>
      <c r="J55" s="2">
        <v>0</v>
      </c>
      <c r="K55" s="11">
        <v>0</v>
      </c>
      <c r="L55" s="11">
        <v>1</v>
      </c>
      <c r="M55" s="11">
        <v>0</v>
      </c>
      <c r="N55" s="9">
        <v>0</v>
      </c>
      <c r="O55" s="1">
        <v>0</v>
      </c>
    </row>
    <row r="56" spans="1:15" x14ac:dyDescent="0.25">
      <c r="A56" s="1">
        <v>7</v>
      </c>
      <c r="B56" s="1" t="s">
        <v>94</v>
      </c>
      <c r="C56" s="7" t="s">
        <v>415</v>
      </c>
      <c r="D56" s="7" t="s">
        <v>416</v>
      </c>
      <c r="E56" s="1" t="s">
        <v>482</v>
      </c>
      <c r="F56" s="1">
        <v>0</v>
      </c>
      <c r="G56" s="2">
        <v>1</v>
      </c>
      <c r="H56" s="2">
        <v>1</v>
      </c>
      <c r="I56" s="2">
        <v>1</v>
      </c>
      <c r="J56" s="2">
        <v>0</v>
      </c>
      <c r="K56" s="11">
        <v>0</v>
      </c>
      <c r="L56" s="11">
        <v>1</v>
      </c>
      <c r="M56" s="11">
        <v>0</v>
      </c>
      <c r="N56" s="9">
        <v>0</v>
      </c>
      <c r="O56" s="1">
        <v>0</v>
      </c>
    </row>
    <row r="57" spans="1:15" x14ac:dyDescent="0.25">
      <c r="A57" s="1">
        <v>7</v>
      </c>
      <c r="B57" s="1" t="s">
        <v>94</v>
      </c>
      <c r="C57" s="7" t="s">
        <v>417</v>
      </c>
      <c r="D57" s="7" t="s">
        <v>418</v>
      </c>
      <c r="E57" s="1" t="s">
        <v>483</v>
      </c>
      <c r="F57" s="1">
        <v>0</v>
      </c>
      <c r="G57" s="2">
        <v>1</v>
      </c>
      <c r="H57" s="2">
        <v>1</v>
      </c>
      <c r="I57" s="2">
        <v>1</v>
      </c>
      <c r="J57" s="2">
        <v>1</v>
      </c>
      <c r="K57" s="11">
        <v>1</v>
      </c>
      <c r="L57" s="11">
        <v>1</v>
      </c>
      <c r="M57" s="11">
        <v>0</v>
      </c>
      <c r="N57" s="9">
        <v>0</v>
      </c>
      <c r="O57" s="1">
        <v>0</v>
      </c>
    </row>
    <row r="58" spans="1:15" ht="15.75" x14ac:dyDescent="0.25">
      <c r="A58" s="1"/>
      <c r="B58" s="1"/>
      <c r="C58" s="7"/>
      <c r="D58" s="7"/>
      <c r="E58" s="33" t="s">
        <v>1342</v>
      </c>
      <c r="F58" s="28">
        <f>SUM(F50:F57)*100/8</f>
        <v>0</v>
      </c>
      <c r="G58" s="28">
        <f t="shared" ref="G58:O58" si="6">SUM(G50:G57)*100/8</f>
        <v>100</v>
      </c>
      <c r="H58" s="28">
        <f t="shared" si="6"/>
        <v>100</v>
      </c>
      <c r="I58" s="28">
        <f t="shared" si="6"/>
        <v>62.5</v>
      </c>
      <c r="J58" s="28">
        <f t="shared" si="6"/>
        <v>37.5</v>
      </c>
      <c r="K58" s="28">
        <f t="shared" si="6"/>
        <v>50</v>
      </c>
      <c r="L58" s="28">
        <f t="shared" si="6"/>
        <v>100</v>
      </c>
      <c r="M58" s="28">
        <f t="shared" si="6"/>
        <v>0</v>
      </c>
      <c r="N58" s="28">
        <f t="shared" si="6"/>
        <v>0</v>
      </c>
      <c r="O58" s="28">
        <f t="shared" si="6"/>
        <v>0</v>
      </c>
    </row>
    <row r="59" spans="1:15" x14ac:dyDescent="0.25">
      <c r="A59" s="10"/>
      <c r="B59" s="10"/>
      <c r="C59" s="10"/>
      <c r="D59" s="10"/>
    </row>
    <row r="60" spans="1:15" x14ac:dyDescent="0.25">
      <c r="A60" s="1">
        <v>8</v>
      </c>
      <c r="B60" s="1" t="s">
        <v>104</v>
      </c>
      <c r="C60" s="7" t="s">
        <v>421</v>
      </c>
      <c r="D60" s="7" t="s">
        <v>422</v>
      </c>
      <c r="E60" s="1" t="s">
        <v>810</v>
      </c>
      <c r="F60" s="1">
        <v>0</v>
      </c>
      <c r="G60" s="1">
        <v>1</v>
      </c>
      <c r="H60" s="1">
        <v>0</v>
      </c>
      <c r="I60" s="1">
        <v>1</v>
      </c>
      <c r="J60" s="1">
        <v>0</v>
      </c>
      <c r="K60" s="1">
        <v>0</v>
      </c>
      <c r="L60" s="2">
        <v>1</v>
      </c>
      <c r="M60" s="2">
        <v>0</v>
      </c>
      <c r="N60" s="1">
        <v>0</v>
      </c>
      <c r="O60" s="1">
        <v>0</v>
      </c>
    </row>
    <row r="61" spans="1:15" x14ac:dyDescent="0.25">
      <c r="A61" s="1">
        <v>8</v>
      </c>
      <c r="B61" s="1" t="s">
        <v>104</v>
      </c>
      <c r="C61" s="7" t="s">
        <v>423</v>
      </c>
      <c r="D61" s="7" t="s">
        <v>424</v>
      </c>
      <c r="E61" s="1" t="s">
        <v>811</v>
      </c>
      <c r="F61" s="1">
        <v>0</v>
      </c>
      <c r="G61" s="1">
        <v>1</v>
      </c>
      <c r="H61" s="1">
        <v>1</v>
      </c>
      <c r="I61" s="1">
        <v>0</v>
      </c>
      <c r="J61" s="1">
        <v>1</v>
      </c>
      <c r="K61" s="1">
        <v>0</v>
      </c>
      <c r="L61" s="2">
        <v>1</v>
      </c>
      <c r="M61" s="2">
        <v>0</v>
      </c>
      <c r="N61" s="1">
        <v>0</v>
      </c>
      <c r="O61" s="1">
        <v>0</v>
      </c>
    </row>
    <row r="62" spans="1:15" x14ac:dyDescent="0.25">
      <c r="A62" s="1">
        <v>8</v>
      </c>
      <c r="B62" s="1" t="s">
        <v>104</v>
      </c>
      <c r="C62" s="7" t="s">
        <v>425</v>
      </c>
      <c r="D62" s="7" t="s">
        <v>426</v>
      </c>
      <c r="E62" s="1" t="s">
        <v>812</v>
      </c>
      <c r="F62" s="1">
        <v>0</v>
      </c>
      <c r="G62" s="2">
        <v>1</v>
      </c>
      <c r="H62" s="2">
        <v>1</v>
      </c>
      <c r="I62" s="2">
        <v>0</v>
      </c>
      <c r="J62" s="2">
        <v>0</v>
      </c>
      <c r="K62" s="2">
        <v>0</v>
      </c>
      <c r="L62" s="2">
        <v>1</v>
      </c>
      <c r="M62" s="2">
        <v>0</v>
      </c>
      <c r="N62" s="1">
        <v>0</v>
      </c>
      <c r="O62" s="1">
        <v>0</v>
      </c>
    </row>
    <row r="63" spans="1:15" x14ac:dyDescent="0.25">
      <c r="A63" s="1">
        <v>8</v>
      </c>
      <c r="B63" s="1" t="s">
        <v>104</v>
      </c>
      <c r="C63" s="7" t="s">
        <v>427</v>
      </c>
      <c r="D63" s="7" t="s">
        <v>428</v>
      </c>
      <c r="E63" s="1" t="s">
        <v>813</v>
      </c>
      <c r="F63" s="1">
        <v>0</v>
      </c>
      <c r="G63" s="2">
        <v>1</v>
      </c>
      <c r="H63" s="2">
        <v>1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1">
        <v>0</v>
      </c>
      <c r="O63" s="1">
        <v>0</v>
      </c>
    </row>
    <row r="64" spans="1:15" x14ac:dyDescent="0.25">
      <c r="A64" s="1">
        <v>8</v>
      </c>
      <c r="B64" s="1" t="s">
        <v>104</v>
      </c>
      <c r="C64" s="7" t="s">
        <v>429</v>
      </c>
      <c r="D64" s="7" t="s">
        <v>430</v>
      </c>
      <c r="E64" s="1" t="s">
        <v>814</v>
      </c>
      <c r="F64" s="1">
        <v>0</v>
      </c>
      <c r="G64" s="2">
        <v>1</v>
      </c>
      <c r="H64" s="2">
        <v>0</v>
      </c>
      <c r="I64" s="2">
        <v>0</v>
      </c>
      <c r="J64" s="24">
        <v>0</v>
      </c>
      <c r="K64" s="2">
        <v>0</v>
      </c>
      <c r="L64" s="2">
        <v>1</v>
      </c>
      <c r="M64" s="2">
        <v>0</v>
      </c>
      <c r="N64" s="1">
        <v>0</v>
      </c>
      <c r="O64" s="1">
        <v>0</v>
      </c>
    </row>
    <row r="65" spans="1:15" x14ac:dyDescent="0.25">
      <c r="A65" s="1">
        <v>8</v>
      </c>
      <c r="B65" s="1" t="s">
        <v>104</v>
      </c>
      <c r="C65" s="7" t="s">
        <v>431</v>
      </c>
      <c r="D65" s="7" t="s">
        <v>432</v>
      </c>
      <c r="E65" s="1" t="s">
        <v>815</v>
      </c>
      <c r="F65" s="1">
        <v>0</v>
      </c>
      <c r="G65" s="2">
        <v>1</v>
      </c>
      <c r="H65" s="2">
        <v>1</v>
      </c>
      <c r="I65" s="2">
        <v>0</v>
      </c>
      <c r="J65" s="2">
        <v>0</v>
      </c>
      <c r="K65" s="2">
        <v>0</v>
      </c>
      <c r="L65" s="2">
        <v>1</v>
      </c>
      <c r="M65" s="2">
        <v>0</v>
      </c>
      <c r="N65" s="1">
        <v>0</v>
      </c>
      <c r="O65" s="1">
        <v>0</v>
      </c>
    </row>
    <row r="66" spans="1:15" x14ac:dyDescent="0.25">
      <c r="A66" s="1">
        <v>8</v>
      </c>
      <c r="B66" s="1" t="s">
        <v>104</v>
      </c>
      <c r="C66" s="7" t="s">
        <v>433</v>
      </c>
      <c r="D66" s="7" t="s">
        <v>434</v>
      </c>
      <c r="E66" s="14" t="s">
        <v>816</v>
      </c>
      <c r="F66" s="1">
        <v>0</v>
      </c>
      <c r="G66" s="2">
        <v>1</v>
      </c>
      <c r="H66" s="2">
        <v>1</v>
      </c>
      <c r="I66" s="2">
        <v>0</v>
      </c>
      <c r="J66" s="2">
        <v>0</v>
      </c>
      <c r="K66" s="2">
        <v>0</v>
      </c>
      <c r="L66" s="2">
        <v>1</v>
      </c>
      <c r="M66" s="2">
        <v>0</v>
      </c>
      <c r="N66" s="1">
        <v>0</v>
      </c>
      <c r="O66" s="1">
        <v>0</v>
      </c>
    </row>
    <row r="67" spans="1:15" x14ac:dyDescent="0.25">
      <c r="A67" s="1">
        <v>8</v>
      </c>
      <c r="B67" s="1" t="s">
        <v>104</v>
      </c>
      <c r="C67" s="7" t="s">
        <v>435</v>
      </c>
      <c r="D67" s="7" t="s">
        <v>436</v>
      </c>
      <c r="E67" s="14" t="s">
        <v>817</v>
      </c>
      <c r="F67" s="1">
        <v>0</v>
      </c>
      <c r="G67" s="2">
        <v>1</v>
      </c>
      <c r="H67" s="2">
        <v>1</v>
      </c>
      <c r="I67" s="2">
        <v>1</v>
      </c>
      <c r="J67" s="2">
        <v>1</v>
      </c>
      <c r="K67" s="2">
        <v>0</v>
      </c>
      <c r="L67" s="2">
        <v>1</v>
      </c>
      <c r="M67" s="2">
        <v>0</v>
      </c>
      <c r="N67" s="1">
        <v>0</v>
      </c>
      <c r="O67" s="1">
        <v>0</v>
      </c>
    </row>
    <row r="68" spans="1:15" x14ac:dyDescent="0.25">
      <c r="A68" s="1">
        <v>8</v>
      </c>
      <c r="B68" s="1" t="s">
        <v>104</v>
      </c>
      <c r="C68" s="7" t="s">
        <v>437</v>
      </c>
      <c r="D68" s="7" t="s">
        <v>438</v>
      </c>
      <c r="E68" s="14" t="s">
        <v>818</v>
      </c>
      <c r="F68" s="1">
        <v>0</v>
      </c>
      <c r="G68" s="2">
        <v>1</v>
      </c>
      <c r="H68" s="2">
        <v>1</v>
      </c>
      <c r="I68" s="2">
        <v>0</v>
      </c>
      <c r="J68" s="2">
        <v>0</v>
      </c>
      <c r="K68" s="2">
        <v>0</v>
      </c>
      <c r="L68" s="2">
        <v>1</v>
      </c>
      <c r="M68" s="2">
        <v>0</v>
      </c>
      <c r="N68" s="1">
        <v>0</v>
      </c>
      <c r="O68" s="1">
        <v>0</v>
      </c>
    </row>
    <row r="69" spans="1:15" x14ac:dyDescent="0.25">
      <c r="A69" s="1">
        <v>8</v>
      </c>
      <c r="B69" s="1" t="s">
        <v>104</v>
      </c>
      <c r="C69" s="7" t="s">
        <v>821</v>
      </c>
      <c r="D69" s="7" t="s">
        <v>822</v>
      </c>
      <c r="E69" s="14" t="s">
        <v>819</v>
      </c>
      <c r="F69" s="1">
        <v>0</v>
      </c>
      <c r="G69" s="2">
        <v>1</v>
      </c>
      <c r="H69" s="2">
        <v>1</v>
      </c>
      <c r="I69" s="2">
        <v>1</v>
      </c>
      <c r="J69" s="2">
        <v>1</v>
      </c>
      <c r="K69" s="2">
        <v>0</v>
      </c>
      <c r="L69" s="2">
        <v>1</v>
      </c>
      <c r="M69" s="2">
        <v>0</v>
      </c>
      <c r="N69" s="1">
        <v>0</v>
      </c>
      <c r="O69" s="1">
        <v>0</v>
      </c>
    </row>
    <row r="70" spans="1:15" x14ac:dyDescent="0.25">
      <c r="A70" s="1">
        <v>8</v>
      </c>
      <c r="B70" s="1" t="s">
        <v>104</v>
      </c>
      <c r="C70" s="7" t="s">
        <v>823</v>
      </c>
      <c r="D70" s="7" t="s">
        <v>824</v>
      </c>
      <c r="E70" s="14" t="s">
        <v>820</v>
      </c>
      <c r="F70" s="1">
        <v>0</v>
      </c>
      <c r="G70" s="2">
        <v>1</v>
      </c>
      <c r="H70" s="2">
        <v>0</v>
      </c>
      <c r="I70" s="2">
        <v>0</v>
      </c>
      <c r="J70" s="2">
        <v>0</v>
      </c>
      <c r="K70" s="2">
        <v>0</v>
      </c>
      <c r="L70" s="2">
        <v>1</v>
      </c>
      <c r="M70" s="2">
        <v>0</v>
      </c>
      <c r="N70" s="1">
        <v>0</v>
      </c>
      <c r="O70" s="1">
        <v>0</v>
      </c>
    </row>
    <row r="71" spans="1:15" ht="15.75" x14ac:dyDescent="0.25">
      <c r="A71" s="1"/>
      <c r="B71" s="1"/>
      <c r="C71" s="7"/>
      <c r="D71" s="7"/>
      <c r="E71" s="33" t="s">
        <v>1342</v>
      </c>
      <c r="F71" s="28">
        <f>SUM(F60:F70)*100/11</f>
        <v>0</v>
      </c>
      <c r="G71" s="28">
        <f t="shared" ref="G71:O71" si="7">SUM(G60:G70)*100/11</f>
        <v>100</v>
      </c>
      <c r="H71" s="28">
        <f t="shared" si="7"/>
        <v>72.727272727272734</v>
      </c>
      <c r="I71" s="28">
        <f t="shared" si="7"/>
        <v>27.272727272727273</v>
      </c>
      <c r="J71" s="28">
        <f t="shared" si="7"/>
        <v>27.272727272727273</v>
      </c>
      <c r="K71" s="28">
        <f t="shared" si="7"/>
        <v>0</v>
      </c>
      <c r="L71" s="28">
        <f t="shared" si="7"/>
        <v>100</v>
      </c>
      <c r="M71" s="28">
        <f t="shared" si="7"/>
        <v>0</v>
      </c>
      <c r="N71" s="28">
        <f t="shared" si="7"/>
        <v>0</v>
      </c>
      <c r="O71" s="28">
        <f t="shared" si="7"/>
        <v>0</v>
      </c>
    </row>
    <row r="72" spans="1:15" x14ac:dyDescent="0.25">
      <c r="A72" s="1"/>
      <c r="B72" s="1"/>
      <c r="C72" s="10"/>
      <c r="D72" s="10"/>
    </row>
    <row r="73" spans="1:15" x14ac:dyDescent="0.25">
      <c r="A73" s="1">
        <v>9</v>
      </c>
      <c r="B73" s="1" t="s">
        <v>114</v>
      </c>
      <c r="C73" s="7" t="s">
        <v>123</v>
      </c>
      <c r="D73" s="7" t="s">
        <v>124</v>
      </c>
      <c r="E73" s="1" t="s">
        <v>484</v>
      </c>
      <c r="F73" s="15">
        <v>0</v>
      </c>
      <c r="G73" s="1">
        <v>1</v>
      </c>
      <c r="H73" s="1">
        <v>1</v>
      </c>
      <c r="I73" s="1">
        <v>1</v>
      </c>
      <c r="J73" s="1">
        <v>1</v>
      </c>
      <c r="K73" s="9">
        <v>0</v>
      </c>
      <c r="L73" s="11">
        <v>1</v>
      </c>
      <c r="M73" s="11">
        <v>0</v>
      </c>
      <c r="N73" s="9">
        <v>0</v>
      </c>
      <c r="O73" s="1">
        <v>0</v>
      </c>
    </row>
    <row r="74" spans="1:15" x14ac:dyDescent="0.25">
      <c r="A74" s="1">
        <v>9</v>
      </c>
      <c r="B74" s="1" t="s">
        <v>114</v>
      </c>
      <c r="C74" s="7" t="s">
        <v>125</v>
      </c>
      <c r="D74" s="7" t="s">
        <v>126</v>
      </c>
      <c r="E74" s="1" t="s">
        <v>485</v>
      </c>
      <c r="F74" s="1">
        <v>0</v>
      </c>
      <c r="G74" s="1">
        <v>1</v>
      </c>
      <c r="H74" s="1">
        <v>1</v>
      </c>
      <c r="I74" s="1">
        <v>1</v>
      </c>
      <c r="J74" s="1">
        <v>1</v>
      </c>
      <c r="K74" s="9">
        <v>0</v>
      </c>
      <c r="L74" s="11">
        <v>1</v>
      </c>
      <c r="M74" s="11">
        <v>0</v>
      </c>
      <c r="N74" s="9">
        <v>0</v>
      </c>
      <c r="O74" s="1">
        <v>0</v>
      </c>
    </row>
    <row r="75" spans="1:15" x14ac:dyDescent="0.25">
      <c r="A75" s="1">
        <v>9</v>
      </c>
      <c r="B75" s="1" t="s">
        <v>114</v>
      </c>
      <c r="C75" s="7" t="s">
        <v>127</v>
      </c>
      <c r="D75" s="7" t="s">
        <v>128</v>
      </c>
      <c r="E75" s="1" t="s">
        <v>486</v>
      </c>
      <c r="F75" s="1">
        <v>0</v>
      </c>
      <c r="G75" s="2">
        <v>1</v>
      </c>
      <c r="H75" s="2">
        <v>1</v>
      </c>
      <c r="I75" s="2">
        <v>1</v>
      </c>
      <c r="J75" s="2">
        <v>0</v>
      </c>
      <c r="K75" s="11">
        <v>0</v>
      </c>
      <c r="L75" s="11">
        <v>1</v>
      </c>
      <c r="M75" s="11">
        <v>0</v>
      </c>
      <c r="N75" s="9">
        <v>1</v>
      </c>
      <c r="O75" s="1">
        <v>0</v>
      </c>
    </row>
    <row r="76" spans="1:15" x14ac:dyDescent="0.25">
      <c r="A76" s="1">
        <v>9</v>
      </c>
      <c r="B76" s="1" t="s">
        <v>114</v>
      </c>
      <c r="C76" s="7" t="s">
        <v>129</v>
      </c>
      <c r="D76" s="7" t="s">
        <v>130</v>
      </c>
      <c r="E76" s="1" t="s">
        <v>487</v>
      </c>
      <c r="F76" s="1">
        <v>0</v>
      </c>
      <c r="G76" s="2">
        <v>1</v>
      </c>
      <c r="H76" s="2">
        <v>1</v>
      </c>
      <c r="I76" s="2">
        <v>0</v>
      </c>
      <c r="J76" s="2">
        <v>0</v>
      </c>
      <c r="K76" s="11">
        <v>0</v>
      </c>
      <c r="L76" s="11">
        <v>1</v>
      </c>
      <c r="M76" s="11">
        <v>0</v>
      </c>
      <c r="N76" s="9">
        <v>1</v>
      </c>
      <c r="O76" s="1">
        <v>0</v>
      </c>
    </row>
    <row r="77" spans="1:15" x14ac:dyDescent="0.25">
      <c r="A77" s="1">
        <v>9</v>
      </c>
      <c r="B77" s="1" t="s">
        <v>114</v>
      </c>
      <c r="C77" s="7" t="s">
        <v>131</v>
      </c>
      <c r="D77" s="7" t="s">
        <v>132</v>
      </c>
      <c r="E77" s="1" t="s">
        <v>488</v>
      </c>
      <c r="F77" s="1">
        <v>0</v>
      </c>
      <c r="G77" s="2">
        <v>1</v>
      </c>
      <c r="H77" s="2">
        <v>1</v>
      </c>
      <c r="I77" s="2">
        <v>1</v>
      </c>
      <c r="J77" s="2">
        <v>0</v>
      </c>
      <c r="K77" s="11">
        <v>0</v>
      </c>
      <c r="L77" s="11">
        <v>1</v>
      </c>
      <c r="M77" s="11">
        <v>0</v>
      </c>
      <c r="N77" s="9">
        <v>0</v>
      </c>
      <c r="O77" s="1">
        <v>0</v>
      </c>
    </row>
    <row r="78" spans="1:15" x14ac:dyDescent="0.25">
      <c r="A78" s="1">
        <v>9</v>
      </c>
      <c r="B78" s="1" t="s">
        <v>114</v>
      </c>
      <c r="C78" s="7" t="s">
        <v>133</v>
      </c>
      <c r="D78" s="7" t="s">
        <v>134</v>
      </c>
      <c r="E78" s="1" t="s">
        <v>489</v>
      </c>
      <c r="F78" s="1">
        <v>0</v>
      </c>
      <c r="G78" s="2">
        <v>1</v>
      </c>
      <c r="H78" s="2">
        <v>1</v>
      </c>
      <c r="I78" s="2">
        <v>0</v>
      </c>
      <c r="J78" s="2">
        <v>0</v>
      </c>
      <c r="K78" s="11">
        <v>0</v>
      </c>
      <c r="L78" s="11">
        <v>1</v>
      </c>
      <c r="M78" s="11">
        <v>0</v>
      </c>
      <c r="N78" s="9">
        <v>0</v>
      </c>
      <c r="O78" s="1">
        <v>0</v>
      </c>
    </row>
    <row r="79" spans="1:15" x14ac:dyDescent="0.25">
      <c r="A79" s="1">
        <v>9</v>
      </c>
      <c r="B79" s="1" t="s">
        <v>114</v>
      </c>
      <c r="C79" s="7" t="s">
        <v>135</v>
      </c>
      <c r="D79" s="7" t="s">
        <v>136</v>
      </c>
      <c r="E79" s="1" t="s">
        <v>490</v>
      </c>
      <c r="F79" s="1">
        <v>0</v>
      </c>
      <c r="G79" s="2">
        <v>1</v>
      </c>
      <c r="H79" s="2">
        <v>1</v>
      </c>
      <c r="I79" s="2">
        <v>0</v>
      </c>
      <c r="J79" s="2">
        <v>0</v>
      </c>
      <c r="K79" s="11">
        <v>0</v>
      </c>
      <c r="L79" s="11">
        <v>1</v>
      </c>
      <c r="M79" s="11">
        <v>0</v>
      </c>
      <c r="N79" s="9">
        <v>0</v>
      </c>
      <c r="O79" s="1">
        <v>0</v>
      </c>
    </row>
    <row r="80" spans="1:15" x14ac:dyDescent="0.25">
      <c r="A80" s="1">
        <v>9</v>
      </c>
      <c r="B80" s="1" t="s">
        <v>114</v>
      </c>
      <c r="C80" s="7" t="s">
        <v>137</v>
      </c>
      <c r="D80" s="7" t="s">
        <v>138</v>
      </c>
      <c r="E80" s="1" t="s">
        <v>491</v>
      </c>
      <c r="F80" s="1">
        <v>0</v>
      </c>
      <c r="G80" s="2">
        <v>1</v>
      </c>
      <c r="H80" s="2">
        <v>1</v>
      </c>
      <c r="I80" s="2">
        <v>0</v>
      </c>
      <c r="J80" s="2">
        <v>0</v>
      </c>
      <c r="K80" s="11">
        <v>0</v>
      </c>
      <c r="L80" s="11">
        <v>1</v>
      </c>
      <c r="M80" s="11">
        <v>0</v>
      </c>
      <c r="N80" s="9">
        <v>1</v>
      </c>
      <c r="O80" s="1">
        <v>0</v>
      </c>
    </row>
    <row r="81" spans="1:15" ht="15.75" x14ac:dyDescent="0.25">
      <c r="A81" s="1"/>
      <c r="B81" s="1"/>
      <c r="C81" s="7"/>
      <c r="D81" s="7"/>
      <c r="E81" s="33" t="s">
        <v>1342</v>
      </c>
      <c r="F81" s="28">
        <f>SUM(F73:F80)*100/8</f>
        <v>0</v>
      </c>
      <c r="G81" s="28">
        <f t="shared" ref="G81:O81" si="8">SUM(G73:G80)*100/8</f>
        <v>100</v>
      </c>
      <c r="H81" s="28">
        <f t="shared" si="8"/>
        <v>100</v>
      </c>
      <c r="I81" s="28">
        <f t="shared" si="8"/>
        <v>50</v>
      </c>
      <c r="J81" s="28">
        <f t="shared" si="8"/>
        <v>25</v>
      </c>
      <c r="K81" s="28">
        <f t="shared" si="8"/>
        <v>0</v>
      </c>
      <c r="L81" s="28">
        <f t="shared" si="8"/>
        <v>100</v>
      </c>
      <c r="M81" s="28">
        <f t="shared" si="8"/>
        <v>0</v>
      </c>
      <c r="N81" s="28">
        <f t="shared" si="8"/>
        <v>37.5</v>
      </c>
      <c r="O81" s="28">
        <f t="shared" si="8"/>
        <v>0</v>
      </c>
    </row>
    <row r="82" spans="1:15" x14ac:dyDescent="0.25">
      <c r="A82" s="10"/>
      <c r="B82" s="10"/>
      <c r="C82" s="10"/>
      <c r="D82" s="10"/>
    </row>
    <row r="83" spans="1:15" x14ac:dyDescent="0.25">
      <c r="A83" s="1">
        <v>10</v>
      </c>
      <c r="B83" s="1" t="s">
        <v>139</v>
      </c>
      <c r="C83" s="7" t="s">
        <v>150</v>
      </c>
      <c r="D83" s="7" t="s">
        <v>151</v>
      </c>
      <c r="E83" s="1" t="s">
        <v>492</v>
      </c>
      <c r="F83" s="1">
        <v>0</v>
      </c>
      <c r="G83" s="2">
        <v>0</v>
      </c>
      <c r="H83" s="2">
        <v>0</v>
      </c>
      <c r="I83" s="2">
        <v>0</v>
      </c>
      <c r="J83" s="2">
        <v>1</v>
      </c>
      <c r="K83" s="11">
        <v>0</v>
      </c>
      <c r="L83" s="11">
        <v>1</v>
      </c>
      <c r="M83" s="11">
        <v>1</v>
      </c>
      <c r="N83" s="9">
        <v>1</v>
      </c>
      <c r="O83" s="1">
        <v>0</v>
      </c>
    </row>
    <row r="84" spans="1:15" x14ac:dyDescent="0.25">
      <c r="A84" s="1">
        <v>10</v>
      </c>
      <c r="B84" s="1" t="s">
        <v>139</v>
      </c>
      <c r="C84" s="7" t="s">
        <v>152</v>
      </c>
      <c r="D84" s="7" t="s">
        <v>153</v>
      </c>
      <c r="E84" s="1" t="s">
        <v>493</v>
      </c>
      <c r="F84" s="1">
        <v>0</v>
      </c>
      <c r="G84" s="2">
        <v>1</v>
      </c>
      <c r="H84" s="2">
        <v>1</v>
      </c>
      <c r="I84" s="2">
        <v>1</v>
      </c>
      <c r="J84" s="2">
        <v>1</v>
      </c>
      <c r="K84" s="11">
        <v>0</v>
      </c>
      <c r="L84" s="11">
        <v>1</v>
      </c>
      <c r="M84" s="11">
        <v>0</v>
      </c>
      <c r="N84" s="9">
        <v>1</v>
      </c>
      <c r="O84" s="1">
        <v>0</v>
      </c>
    </row>
    <row r="85" spans="1:15" x14ac:dyDescent="0.25">
      <c r="A85" s="1">
        <v>10</v>
      </c>
      <c r="B85" s="1" t="s">
        <v>139</v>
      </c>
      <c r="C85" s="7" t="s">
        <v>154</v>
      </c>
      <c r="D85" s="7" t="s">
        <v>155</v>
      </c>
      <c r="E85" s="1" t="s">
        <v>494</v>
      </c>
      <c r="F85" s="1">
        <v>0</v>
      </c>
      <c r="G85" s="2">
        <v>1</v>
      </c>
      <c r="H85" s="2">
        <v>0</v>
      </c>
      <c r="I85" s="2">
        <v>1</v>
      </c>
      <c r="J85" s="2">
        <v>1</v>
      </c>
      <c r="K85" s="11">
        <v>0</v>
      </c>
      <c r="L85" s="11">
        <v>1</v>
      </c>
      <c r="M85" s="11">
        <v>0</v>
      </c>
      <c r="N85" s="9">
        <v>1</v>
      </c>
      <c r="O85" s="1">
        <v>0</v>
      </c>
    </row>
    <row r="86" spans="1:15" x14ac:dyDescent="0.25">
      <c r="A86" s="1">
        <v>10</v>
      </c>
      <c r="B86" s="1" t="s">
        <v>139</v>
      </c>
      <c r="C86" s="7" t="s">
        <v>156</v>
      </c>
      <c r="D86" s="7" t="s">
        <v>157</v>
      </c>
      <c r="E86" s="1" t="s">
        <v>495</v>
      </c>
      <c r="F86" s="1">
        <v>0</v>
      </c>
      <c r="G86" s="2">
        <v>1</v>
      </c>
      <c r="H86" s="2">
        <v>0</v>
      </c>
      <c r="I86" s="2">
        <v>1</v>
      </c>
      <c r="J86" s="2">
        <v>1</v>
      </c>
      <c r="K86" s="11">
        <v>0</v>
      </c>
      <c r="L86" s="11">
        <v>1</v>
      </c>
      <c r="M86" s="11">
        <v>0</v>
      </c>
      <c r="N86" s="9">
        <v>1</v>
      </c>
      <c r="O86" s="1">
        <v>0</v>
      </c>
    </row>
    <row r="87" spans="1:15" x14ac:dyDescent="0.25">
      <c r="A87" s="1">
        <v>10</v>
      </c>
      <c r="B87" s="1" t="s">
        <v>139</v>
      </c>
      <c r="C87" s="7" t="s">
        <v>158</v>
      </c>
      <c r="D87" s="7" t="s">
        <v>159</v>
      </c>
      <c r="E87" s="1" t="s">
        <v>496</v>
      </c>
      <c r="F87" s="1">
        <v>1</v>
      </c>
      <c r="G87" s="2">
        <v>1</v>
      </c>
      <c r="H87" s="2">
        <v>0</v>
      </c>
      <c r="I87" s="2">
        <v>0</v>
      </c>
      <c r="J87" s="2">
        <v>1</v>
      </c>
      <c r="K87" s="11">
        <v>0</v>
      </c>
      <c r="L87" s="11">
        <v>1</v>
      </c>
      <c r="M87" s="11">
        <v>1</v>
      </c>
      <c r="N87" s="9">
        <v>1</v>
      </c>
      <c r="O87" s="1">
        <v>0</v>
      </c>
    </row>
    <row r="88" spans="1:15" x14ac:dyDescent="0.25">
      <c r="A88" s="1">
        <v>10</v>
      </c>
      <c r="B88" s="1" t="s">
        <v>139</v>
      </c>
      <c r="C88" s="7" t="s">
        <v>160</v>
      </c>
      <c r="D88" s="7" t="s">
        <v>161</v>
      </c>
      <c r="E88" s="1" t="s">
        <v>497</v>
      </c>
      <c r="F88" s="1">
        <v>0</v>
      </c>
      <c r="G88" s="1">
        <v>1</v>
      </c>
      <c r="H88" s="1">
        <v>0</v>
      </c>
      <c r="I88" s="1">
        <v>0</v>
      </c>
      <c r="J88" s="1">
        <v>1</v>
      </c>
      <c r="K88" s="9">
        <v>0</v>
      </c>
      <c r="L88" s="9">
        <v>1</v>
      </c>
      <c r="M88" s="9">
        <v>0</v>
      </c>
      <c r="N88" s="9">
        <v>1</v>
      </c>
      <c r="O88" s="1">
        <v>0</v>
      </c>
    </row>
    <row r="89" spans="1:15" x14ac:dyDescent="0.25">
      <c r="A89" s="1">
        <v>10</v>
      </c>
      <c r="B89" s="1" t="s">
        <v>139</v>
      </c>
      <c r="C89" s="7" t="s">
        <v>162</v>
      </c>
      <c r="D89" s="7" t="s">
        <v>163</v>
      </c>
      <c r="E89" s="1" t="s">
        <v>498</v>
      </c>
      <c r="F89" s="1">
        <v>0</v>
      </c>
      <c r="G89" s="1">
        <v>1</v>
      </c>
      <c r="H89" s="1">
        <v>1</v>
      </c>
      <c r="I89" s="1">
        <v>1</v>
      </c>
      <c r="J89" s="1">
        <v>1</v>
      </c>
      <c r="K89" s="9">
        <v>0</v>
      </c>
      <c r="L89" s="11">
        <v>1</v>
      </c>
      <c r="M89" s="11">
        <v>0</v>
      </c>
      <c r="N89" s="9">
        <v>1</v>
      </c>
      <c r="O89" s="1">
        <v>0</v>
      </c>
    </row>
    <row r="90" spans="1:15" x14ac:dyDescent="0.25">
      <c r="A90" s="1">
        <v>10</v>
      </c>
      <c r="B90" s="1" t="s">
        <v>139</v>
      </c>
      <c r="C90" s="7" t="s">
        <v>164</v>
      </c>
      <c r="D90" s="7" t="s">
        <v>165</v>
      </c>
      <c r="E90" s="1" t="s">
        <v>499</v>
      </c>
      <c r="F90" s="1">
        <v>0</v>
      </c>
      <c r="G90" s="1">
        <v>1</v>
      </c>
      <c r="H90" s="1">
        <v>1</v>
      </c>
      <c r="I90" s="1">
        <v>0</v>
      </c>
      <c r="J90" s="1">
        <v>1</v>
      </c>
      <c r="K90" s="9">
        <v>0</v>
      </c>
      <c r="L90" s="11">
        <v>1</v>
      </c>
      <c r="M90" s="11">
        <v>1</v>
      </c>
      <c r="N90" s="9">
        <v>1</v>
      </c>
      <c r="O90" s="1">
        <v>0</v>
      </c>
    </row>
    <row r="91" spans="1:15" x14ac:dyDescent="0.25">
      <c r="A91" s="1">
        <v>10</v>
      </c>
      <c r="B91" s="1" t="s">
        <v>139</v>
      </c>
      <c r="C91" s="7" t="s">
        <v>166</v>
      </c>
      <c r="D91" s="7" t="s">
        <v>167</v>
      </c>
      <c r="E91" s="1" t="s">
        <v>500</v>
      </c>
      <c r="F91" s="1">
        <v>1</v>
      </c>
      <c r="G91" s="1">
        <v>1</v>
      </c>
      <c r="H91" s="1">
        <v>0</v>
      </c>
      <c r="I91" s="1">
        <v>0</v>
      </c>
      <c r="J91" s="1">
        <v>1</v>
      </c>
      <c r="K91" s="9">
        <v>0</v>
      </c>
      <c r="L91" s="11">
        <v>1</v>
      </c>
      <c r="M91" s="11">
        <v>0</v>
      </c>
      <c r="N91" s="9">
        <v>1</v>
      </c>
      <c r="O91" s="1">
        <v>0</v>
      </c>
    </row>
    <row r="92" spans="1:15" x14ac:dyDescent="0.25">
      <c r="A92" s="1">
        <v>10</v>
      </c>
      <c r="B92" s="1" t="s">
        <v>139</v>
      </c>
      <c r="C92" s="7" t="s">
        <v>168</v>
      </c>
      <c r="D92" s="7" t="s">
        <v>169</v>
      </c>
      <c r="E92" s="1" t="s">
        <v>501</v>
      </c>
      <c r="F92" s="1">
        <v>1</v>
      </c>
      <c r="G92" s="2">
        <v>1</v>
      </c>
      <c r="H92" s="2">
        <v>0</v>
      </c>
      <c r="I92" s="2">
        <v>0</v>
      </c>
      <c r="J92" s="2">
        <v>1</v>
      </c>
      <c r="K92" s="11">
        <v>0</v>
      </c>
      <c r="L92" s="11">
        <v>1</v>
      </c>
      <c r="M92" s="11">
        <v>0</v>
      </c>
      <c r="N92" s="9">
        <v>1</v>
      </c>
      <c r="O92" s="1">
        <v>0</v>
      </c>
    </row>
    <row r="93" spans="1:15" ht="15.75" x14ac:dyDescent="0.25">
      <c r="A93" s="1"/>
      <c r="B93" s="1"/>
      <c r="C93" s="7"/>
      <c r="D93" s="7"/>
      <c r="E93" s="33" t="s">
        <v>1342</v>
      </c>
      <c r="F93" s="28">
        <f>SUM(F83:F92)*100/10</f>
        <v>30</v>
      </c>
      <c r="G93" s="28">
        <f t="shared" ref="G93:O93" si="9">SUM(G83:G92)*100/10</f>
        <v>90</v>
      </c>
      <c r="H93" s="28">
        <f t="shared" si="9"/>
        <v>30</v>
      </c>
      <c r="I93" s="28">
        <f t="shared" si="9"/>
        <v>40</v>
      </c>
      <c r="J93" s="28">
        <f t="shared" si="9"/>
        <v>100</v>
      </c>
      <c r="K93" s="28">
        <f t="shared" si="9"/>
        <v>0</v>
      </c>
      <c r="L93" s="28">
        <f t="shared" si="9"/>
        <v>100</v>
      </c>
      <c r="M93" s="28">
        <f t="shared" si="9"/>
        <v>30</v>
      </c>
      <c r="N93" s="28">
        <f t="shared" si="9"/>
        <v>100</v>
      </c>
      <c r="O93" s="28">
        <f t="shared" si="9"/>
        <v>0</v>
      </c>
    </row>
    <row r="94" spans="1:15" x14ac:dyDescent="0.25">
      <c r="A94" s="10"/>
      <c r="B94" s="10"/>
      <c r="C94" s="10"/>
      <c r="D94" s="10"/>
    </row>
    <row r="95" spans="1:15" x14ac:dyDescent="0.25">
      <c r="A95" s="1">
        <v>11</v>
      </c>
      <c r="B95" s="1" t="s">
        <v>170</v>
      </c>
      <c r="C95" s="7" t="s">
        <v>184</v>
      </c>
      <c r="D95" s="7" t="s">
        <v>185</v>
      </c>
      <c r="E95" s="1" t="s">
        <v>502</v>
      </c>
      <c r="F95" s="1">
        <v>0</v>
      </c>
      <c r="G95" s="1">
        <v>1</v>
      </c>
      <c r="H95" s="1">
        <v>1</v>
      </c>
      <c r="I95" s="1">
        <v>0</v>
      </c>
      <c r="J95" s="1">
        <v>0</v>
      </c>
      <c r="K95" s="9">
        <v>0</v>
      </c>
      <c r="L95" s="11">
        <v>1</v>
      </c>
      <c r="M95" s="11">
        <v>0</v>
      </c>
      <c r="N95" s="9">
        <v>0</v>
      </c>
      <c r="O95" s="1">
        <v>0</v>
      </c>
    </row>
    <row r="96" spans="1:15" x14ac:dyDescent="0.25">
      <c r="A96" s="1">
        <v>11</v>
      </c>
      <c r="B96" s="1" t="s">
        <v>170</v>
      </c>
      <c r="C96" s="7" t="s">
        <v>187</v>
      </c>
      <c r="D96" s="7" t="s">
        <v>188</v>
      </c>
      <c r="E96" s="1" t="s">
        <v>503</v>
      </c>
      <c r="F96" s="1">
        <v>0</v>
      </c>
      <c r="G96" s="1">
        <v>1</v>
      </c>
      <c r="H96" s="1">
        <v>1</v>
      </c>
      <c r="I96" s="1">
        <v>0</v>
      </c>
      <c r="J96" s="1">
        <v>1</v>
      </c>
      <c r="K96" s="9">
        <v>0</v>
      </c>
      <c r="L96" s="11">
        <v>1</v>
      </c>
      <c r="M96" s="11">
        <v>0</v>
      </c>
      <c r="N96" s="9">
        <v>0</v>
      </c>
      <c r="O96" s="1">
        <v>0</v>
      </c>
    </row>
    <row r="97" spans="1:15" x14ac:dyDescent="0.25">
      <c r="A97" s="1">
        <v>11</v>
      </c>
      <c r="B97" s="1" t="s">
        <v>170</v>
      </c>
      <c r="C97" s="7" t="s">
        <v>189</v>
      </c>
      <c r="D97" s="7" t="s">
        <v>190</v>
      </c>
      <c r="E97" s="1" t="s">
        <v>504</v>
      </c>
      <c r="F97" s="1">
        <v>0</v>
      </c>
      <c r="G97" s="2">
        <v>1</v>
      </c>
      <c r="H97" s="2">
        <v>0</v>
      </c>
      <c r="I97" s="2">
        <v>0</v>
      </c>
      <c r="J97" s="2">
        <v>0</v>
      </c>
      <c r="K97" s="11">
        <v>0</v>
      </c>
      <c r="L97" s="11">
        <v>1</v>
      </c>
      <c r="M97" s="11">
        <v>0</v>
      </c>
      <c r="N97" s="9">
        <v>0</v>
      </c>
      <c r="O97" s="1">
        <v>0</v>
      </c>
    </row>
    <row r="98" spans="1:15" x14ac:dyDescent="0.25">
      <c r="A98" s="1">
        <v>11</v>
      </c>
      <c r="B98" s="1" t="s">
        <v>170</v>
      </c>
      <c r="C98" s="7" t="s">
        <v>192</v>
      </c>
      <c r="D98" s="7" t="s">
        <v>193</v>
      </c>
      <c r="E98" s="1" t="s">
        <v>505</v>
      </c>
      <c r="F98" s="1">
        <v>0</v>
      </c>
      <c r="G98" s="2">
        <v>1</v>
      </c>
      <c r="H98" s="2">
        <v>1</v>
      </c>
      <c r="I98" s="2">
        <v>1</v>
      </c>
      <c r="J98" s="2">
        <v>1</v>
      </c>
      <c r="K98" s="11">
        <v>0</v>
      </c>
      <c r="L98" s="11">
        <v>1</v>
      </c>
      <c r="M98" s="11">
        <v>0</v>
      </c>
      <c r="N98" s="9">
        <v>0</v>
      </c>
      <c r="O98" s="1">
        <v>0</v>
      </c>
    </row>
    <row r="99" spans="1:15" x14ac:dyDescent="0.25">
      <c r="A99" s="1">
        <v>11</v>
      </c>
      <c r="B99" s="1" t="s">
        <v>170</v>
      </c>
      <c r="C99" s="7" t="s">
        <v>194</v>
      </c>
      <c r="D99" s="7" t="s">
        <v>195</v>
      </c>
      <c r="E99" s="1" t="s">
        <v>506</v>
      </c>
      <c r="F99" s="1">
        <v>0</v>
      </c>
      <c r="G99" s="2">
        <v>1</v>
      </c>
      <c r="H99" s="2">
        <v>1</v>
      </c>
      <c r="I99" s="2">
        <v>0</v>
      </c>
      <c r="J99" s="2">
        <v>1</v>
      </c>
      <c r="K99" s="11">
        <v>0</v>
      </c>
      <c r="L99" s="11">
        <v>1</v>
      </c>
      <c r="M99" s="11">
        <v>0</v>
      </c>
      <c r="N99" s="9">
        <v>1</v>
      </c>
      <c r="O99" s="1">
        <v>0</v>
      </c>
    </row>
    <row r="100" spans="1:15" x14ac:dyDescent="0.25">
      <c r="A100" s="1">
        <v>11</v>
      </c>
      <c r="B100" s="1" t="s">
        <v>170</v>
      </c>
      <c r="C100" s="7" t="s">
        <v>197</v>
      </c>
      <c r="D100" s="7" t="s">
        <v>198</v>
      </c>
      <c r="E100" s="1" t="s">
        <v>507</v>
      </c>
      <c r="F100" s="1">
        <v>0</v>
      </c>
      <c r="G100" s="2">
        <v>1</v>
      </c>
      <c r="H100" s="2">
        <v>1</v>
      </c>
      <c r="I100" s="2">
        <v>0</v>
      </c>
      <c r="J100" s="2">
        <v>1</v>
      </c>
      <c r="K100" s="11">
        <v>0</v>
      </c>
      <c r="L100" s="11">
        <v>1</v>
      </c>
      <c r="M100" s="11">
        <v>0</v>
      </c>
      <c r="N100" s="9">
        <v>0</v>
      </c>
      <c r="O100" s="1">
        <v>0</v>
      </c>
    </row>
    <row r="101" spans="1:15" x14ac:dyDescent="0.25">
      <c r="A101" s="1">
        <v>11</v>
      </c>
      <c r="B101" s="1" t="s">
        <v>170</v>
      </c>
      <c r="C101" s="7" t="s">
        <v>199</v>
      </c>
      <c r="D101" s="7" t="s">
        <v>200</v>
      </c>
      <c r="E101" s="1" t="s">
        <v>508</v>
      </c>
      <c r="F101" s="1">
        <v>0</v>
      </c>
      <c r="G101" s="2">
        <v>1</v>
      </c>
      <c r="H101" s="2">
        <v>1</v>
      </c>
      <c r="I101" s="2">
        <v>1</v>
      </c>
      <c r="J101" s="2">
        <v>1</v>
      </c>
      <c r="K101" s="11">
        <v>0</v>
      </c>
      <c r="L101" s="11">
        <v>1</v>
      </c>
      <c r="M101" s="11">
        <v>1</v>
      </c>
      <c r="N101" s="9">
        <v>1</v>
      </c>
      <c r="O101" s="1">
        <v>0</v>
      </c>
    </row>
    <row r="102" spans="1:15" x14ac:dyDescent="0.25">
      <c r="A102" s="1">
        <v>11</v>
      </c>
      <c r="B102" s="1" t="s">
        <v>170</v>
      </c>
      <c r="C102" s="7" t="s">
        <v>202</v>
      </c>
      <c r="D102" s="7" t="s">
        <v>203</v>
      </c>
      <c r="E102" s="1" t="s">
        <v>509</v>
      </c>
      <c r="F102" s="1">
        <v>0</v>
      </c>
      <c r="G102" s="2">
        <v>1</v>
      </c>
      <c r="H102" s="2">
        <v>1</v>
      </c>
      <c r="I102" s="2">
        <v>1</v>
      </c>
      <c r="J102" s="2">
        <v>0</v>
      </c>
      <c r="K102" s="11">
        <v>1</v>
      </c>
      <c r="L102" s="11">
        <v>1</v>
      </c>
      <c r="M102" s="11">
        <v>0</v>
      </c>
      <c r="N102" s="9">
        <v>1</v>
      </c>
      <c r="O102" s="1">
        <v>0</v>
      </c>
    </row>
    <row r="103" spans="1:15" x14ac:dyDescent="0.25">
      <c r="A103" s="1">
        <v>11</v>
      </c>
      <c r="B103" s="1" t="s">
        <v>170</v>
      </c>
      <c r="C103" s="7" t="s">
        <v>204</v>
      </c>
      <c r="D103" s="7" t="s">
        <v>207</v>
      </c>
      <c r="E103" s="1" t="s">
        <v>510</v>
      </c>
      <c r="F103" s="1">
        <v>0</v>
      </c>
      <c r="G103" s="2">
        <v>1</v>
      </c>
      <c r="H103" s="2">
        <v>1</v>
      </c>
      <c r="I103" s="2">
        <v>1</v>
      </c>
      <c r="J103" s="2">
        <v>1</v>
      </c>
      <c r="K103" s="11">
        <v>0</v>
      </c>
      <c r="L103" s="11">
        <v>1</v>
      </c>
      <c r="M103" s="11">
        <v>0</v>
      </c>
      <c r="N103" s="9">
        <v>1</v>
      </c>
      <c r="O103" s="1">
        <v>0</v>
      </c>
    </row>
    <row r="104" spans="1:15" x14ac:dyDescent="0.25">
      <c r="A104" s="1">
        <v>11</v>
      </c>
      <c r="B104" s="1" t="s">
        <v>170</v>
      </c>
      <c r="C104" s="7" t="s">
        <v>205</v>
      </c>
      <c r="D104" s="7" t="s">
        <v>206</v>
      </c>
      <c r="E104" s="1" t="s">
        <v>511</v>
      </c>
      <c r="F104" s="1">
        <v>0</v>
      </c>
      <c r="G104" s="2">
        <v>1</v>
      </c>
      <c r="H104" s="2">
        <v>1</v>
      </c>
      <c r="I104" s="2">
        <v>1</v>
      </c>
      <c r="J104" s="2">
        <v>1</v>
      </c>
      <c r="K104" s="11">
        <v>1</v>
      </c>
      <c r="L104" s="11">
        <v>1</v>
      </c>
      <c r="M104" s="11">
        <v>1</v>
      </c>
      <c r="N104" s="9">
        <v>1</v>
      </c>
      <c r="O104" s="15">
        <v>0</v>
      </c>
    </row>
    <row r="105" spans="1:15" x14ac:dyDescent="0.25">
      <c r="A105" s="1">
        <v>11</v>
      </c>
      <c r="B105" s="1" t="s">
        <v>170</v>
      </c>
      <c r="C105" s="7" t="s">
        <v>210</v>
      </c>
      <c r="D105" s="7" t="s">
        <v>211</v>
      </c>
      <c r="E105" s="1" t="s">
        <v>512</v>
      </c>
      <c r="F105" s="1">
        <v>0</v>
      </c>
      <c r="G105" s="2">
        <v>1</v>
      </c>
      <c r="H105" s="2">
        <v>0</v>
      </c>
      <c r="I105" s="2">
        <v>1</v>
      </c>
      <c r="J105" s="2">
        <v>1</v>
      </c>
      <c r="K105" s="11">
        <v>0</v>
      </c>
      <c r="L105" s="11">
        <v>1</v>
      </c>
      <c r="M105" s="11">
        <v>0</v>
      </c>
      <c r="N105" s="9">
        <v>1</v>
      </c>
      <c r="O105" s="1">
        <v>0</v>
      </c>
    </row>
    <row r="106" spans="1:15" x14ac:dyDescent="0.25">
      <c r="A106" s="1">
        <v>11</v>
      </c>
      <c r="B106" s="1" t="s">
        <v>170</v>
      </c>
      <c r="C106" s="7" t="s">
        <v>212</v>
      </c>
      <c r="D106" s="7" t="s">
        <v>213</v>
      </c>
      <c r="E106" s="1" t="s">
        <v>513</v>
      </c>
      <c r="F106" s="1">
        <v>0</v>
      </c>
      <c r="G106" s="2">
        <v>1</v>
      </c>
      <c r="H106" s="2">
        <v>1</v>
      </c>
      <c r="I106" s="2">
        <v>0</v>
      </c>
      <c r="J106" s="2">
        <v>1</v>
      </c>
      <c r="K106" s="11">
        <v>1</v>
      </c>
      <c r="L106" s="11">
        <v>1</v>
      </c>
      <c r="M106" s="11">
        <v>0</v>
      </c>
      <c r="N106" s="9">
        <v>1</v>
      </c>
      <c r="O106" s="1">
        <v>0</v>
      </c>
    </row>
    <row r="107" spans="1:15" x14ac:dyDescent="0.25">
      <c r="A107" s="1">
        <v>11</v>
      </c>
      <c r="B107" s="1" t="s">
        <v>170</v>
      </c>
      <c r="C107" s="7" t="s">
        <v>214</v>
      </c>
      <c r="D107" s="7" t="s">
        <v>215</v>
      </c>
      <c r="E107" s="1" t="s">
        <v>514</v>
      </c>
      <c r="F107" s="1">
        <v>0</v>
      </c>
      <c r="G107" s="2">
        <v>1</v>
      </c>
      <c r="H107" s="2">
        <v>1</v>
      </c>
      <c r="I107" s="2">
        <v>0</v>
      </c>
      <c r="J107" s="2">
        <v>1</v>
      </c>
      <c r="K107" s="11">
        <v>1</v>
      </c>
      <c r="L107" s="11">
        <v>1</v>
      </c>
      <c r="M107" s="11">
        <v>0</v>
      </c>
      <c r="N107" s="9">
        <v>1</v>
      </c>
      <c r="O107" s="1">
        <v>0</v>
      </c>
    </row>
    <row r="108" spans="1:15" x14ac:dyDescent="0.25">
      <c r="A108" s="1">
        <v>11</v>
      </c>
      <c r="B108" s="1" t="s">
        <v>170</v>
      </c>
      <c r="C108" s="7" t="s">
        <v>216</v>
      </c>
      <c r="D108" s="7" t="s">
        <v>217</v>
      </c>
      <c r="E108" s="1" t="s">
        <v>515</v>
      </c>
      <c r="F108" s="1">
        <v>0</v>
      </c>
      <c r="G108" s="2">
        <v>1</v>
      </c>
      <c r="H108" s="2">
        <v>1</v>
      </c>
      <c r="I108" s="2">
        <v>0</v>
      </c>
      <c r="J108" s="2">
        <v>1</v>
      </c>
      <c r="K108" s="11">
        <v>1</v>
      </c>
      <c r="L108" s="11">
        <v>1</v>
      </c>
      <c r="M108" s="11">
        <v>0</v>
      </c>
      <c r="N108" s="9">
        <v>1</v>
      </c>
      <c r="O108" s="1">
        <v>0</v>
      </c>
    </row>
    <row r="109" spans="1:15" x14ac:dyDescent="0.25">
      <c r="A109" s="1">
        <v>11</v>
      </c>
      <c r="B109" s="1" t="s">
        <v>170</v>
      </c>
      <c r="C109" s="7" t="s">
        <v>218</v>
      </c>
      <c r="D109" s="7" t="s">
        <v>219</v>
      </c>
      <c r="E109" s="1" t="s">
        <v>516</v>
      </c>
      <c r="F109" s="1">
        <v>0</v>
      </c>
      <c r="G109" s="1">
        <v>1</v>
      </c>
      <c r="H109" s="1">
        <v>1</v>
      </c>
      <c r="I109" s="1">
        <v>0</v>
      </c>
      <c r="J109" s="1">
        <v>1</v>
      </c>
      <c r="K109" s="9">
        <v>1</v>
      </c>
      <c r="L109" s="9">
        <v>1</v>
      </c>
      <c r="M109" s="9">
        <v>0</v>
      </c>
      <c r="N109" s="9">
        <v>1</v>
      </c>
      <c r="O109" s="1">
        <v>0</v>
      </c>
    </row>
    <row r="110" spans="1:15" x14ac:dyDescent="0.25">
      <c r="A110" s="1">
        <v>11</v>
      </c>
      <c r="B110" s="1" t="s">
        <v>170</v>
      </c>
      <c r="C110" s="7" t="s">
        <v>220</v>
      </c>
      <c r="D110" s="7" t="s">
        <v>221</v>
      </c>
      <c r="E110" s="1" t="s">
        <v>517</v>
      </c>
      <c r="F110" s="1">
        <v>0</v>
      </c>
      <c r="G110" s="1">
        <v>1</v>
      </c>
      <c r="H110" s="1">
        <v>1</v>
      </c>
      <c r="I110" s="1">
        <v>0</v>
      </c>
      <c r="J110" s="1">
        <v>0</v>
      </c>
      <c r="K110" s="9">
        <v>1</v>
      </c>
      <c r="L110" s="11">
        <v>1</v>
      </c>
      <c r="M110" s="11">
        <v>0</v>
      </c>
      <c r="N110" s="9">
        <v>1</v>
      </c>
      <c r="O110" s="1">
        <v>0</v>
      </c>
    </row>
    <row r="111" spans="1:15" x14ac:dyDescent="0.25">
      <c r="A111" s="1">
        <v>11</v>
      </c>
      <c r="B111" s="1" t="s">
        <v>170</v>
      </c>
      <c r="C111" s="7" t="s">
        <v>222</v>
      </c>
      <c r="D111" s="7" t="s">
        <v>225</v>
      </c>
      <c r="E111" s="1" t="s">
        <v>518</v>
      </c>
      <c r="F111" s="1">
        <v>0</v>
      </c>
      <c r="G111" s="1">
        <v>1</v>
      </c>
      <c r="H111" s="1">
        <v>1</v>
      </c>
      <c r="I111" s="1">
        <v>0</v>
      </c>
      <c r="J111" s="1">
        <v>0</v>
      </c>
      <c r="K111" s="9">
        <v>1</v>
      </c>
      <c r="L111" s="11">
        <v>1</v>
      </c>
      <c r="M111" s="11">
        <v>0</v>
      </c>
      <c r="N111" s="9">
        <v>1</v>
      </c>
      <c r="O111" s="1">
        <v>0</v>
      </c>
    </row>
    <row r="112" spans="1:15" x14ac:dyDescent="0.25">
      <c r="A112" s="1">
        <v>11</v>
      </c>
      <c r="B112" s="1" t="s">
        <v>170</v>
      </c>
      <c r="C112" s="7" t="s">
        <v>224</v>
      </c>
      <c r="D112" s="7" t="s">
        <v>223</v>
      </c>
      <c r="E112" s="1" t="s">
        <v>519</v>
      </c>
      <c r="F112" s="1">
        <v>0</v>
      </c>
      <c r="G112" s="1">
        <v>1</v>
      </c>
      <c r="H112" s="1">
        <v>0</v>
      </c>
      <c r="I112" s="1">
        <v>0</v>
      </c>
      <c r="J112" s="1">
        <v>1</v>
      </c>
      <c r="K112" s="9">
        <v>1</v>
      </c>
      <c r="L112" s="11">
        <v>1</v>
      </c>
      <c r="M112" s="11">
        <v>0</v>
      </c>
      <c r="N112" s="9">
        <v>1</v>
      </c>
      <c r="O112" s="1">
        <v>0</v>
      </c>
    </row>
    <row r="113" spans="1:15" x14ac:dyDescent="0.25">
      <c r="A113" s="1">
        <v>11</v>
      </c>
      <c r="B113" s="1" t="s">
        <v>170</v>
      </c>
      <c r="C113" s="7" t="s">
        <v>226</v>
      </c>
      <c r="D113" s="7" t="s">
        <v>227</v>
      </c>
      <c r="E113" s="1" t="s">
        <v>520</v>
      </c>
      <c r="F113" s="1">
        <v>0</v>
      </c>
      <c r="G113" s="2">
        <v>1</v>
      </c>
      <c r="H113" s="2">
        <v>1</v>
      </c>
      <c r="I113" s="2">
        <v>0</v>
      </c>
      <c r="J113" s="2">
        <v>1</v>
      </c>
      <c r="K113" s="11">
        <v>1</v>
      </c>
      <c r="L113" s="11">
        <v>1</v>
      </c>
      <c r="M113" s="11">
        <v>0</v>
      </c>
      <c r="N113" s="9">
        <v>1</v>
      </c>
      <c r="O113" s="1">
        <v>0</v>
      </c>
    </row>
    <row r="114" spans="1:15" ht="15.75" x14ac:dyDescent="0.25">
      <c r="A114" s="1"/>
      <c r="B114" s="1"/>
      <c r="C114" s="7"/>
      <c r="D114" s="7"/>
      <c r="E114" s="33" t="s">
        <v>1342</v>
      </c>
      <c r="F114" s="28">
        <f>SUM(F95:F113)*100/19</f>
        <v>0</v>
      </c>
      <c r="G114" s="28">
        <f t="shared" ref="G114:O114" si="10">SUM(G95:G113)*100/19</f>
        <v>100</v>
      </c>
      <c r="H114" s="28">
        <f t="shared" si="10"/>
        <v>84.21052631578948</v>
      </c>
      <c r="I114" s="28">
        <f t="shared" si="10"/>
        <v>31.578947368421051</v>
      </c>
      <c r="J114" s="28">
        <f t="shared" si="10"/>
        <v>73.684210526315795</v>
      </c>
      <c r="K114" s="28">
        <f t="shared" si="10"/>
        <v>52.631578947368418</v>
      </c>
      <c r="L114" s="28">
        <f t="shared" si="10"/>
        <v>100</v>
      </c>
      <c r="M114" s="28">
        <f t="shared" si="10"/>
        <v>10.526315789473685</v>
      </c>
      <c r="N114" s="28">
        <f t="shared" si="10"/>
        <v>73.684210526315795</v>
      </c>
      <c r="O114" s="28">
        <f t="shared" si="10"/>
        <v>0</v>
      </c>
    </row>
    <row r="115" spans="1:15" x14ac:dyDescent="0.25">
      <c r="A115" s="10"/>
      <c r="B115" s="10"/>
      <c r="C115" s="10"/>
      <c r="D115" s="10"/>
    </row>
    <row r="116" spans="1:15" x14ac:dyDescent="0.25">
      <c r="A116" s="9">
        <v>12</v>
      </c>
      <c r="B116" s="9" t="s">
        <v>228</v>
      </c>
      <c r="C116" s="7" t="s">
        <v>238</v>
      </c>
      <c r="D116" s="7" t="s">
        <v>239</v>
      </c>
      <c r="E116" s="1" t="s">
        <v>119</v>
      </c>
      <c r="F116" s="1">
        <v>0</v>
      </c>
      <c r="G116" s="2">
        <v>1</v>
      </c>
      <c r="H116" s="2">
        <v>1</v>
      </c>
      <c r="I116" s="2">
        <v>0</v>
      </c>
      <c r="J116" s="2">
        <v>0</v>
      </c>
      <c r="K116" s="11">
        <v>1</v>
      </c>
      <c r="L116" s="11">
        <v>1</v>
      </c>
      <c r="M116" s="11">
        <v>0</v>
      </c>
      <c r="N116" s="9">
        <v>0</v>
      </c>
      <c r="O116" s="1">
        <v>0</v>
      </c>
    </row>
    <row r="117" spans="1:15" x14ac:dyDescent="0.25">
      <c r="A117" s="9">
        <v>12</v>
      </c>
      <c r="B117" s="9" t="s">
        <v>228</v>
      </c>
      <c r="C117" s="7" t="s">
        <v>240</v>
      </c>
      <c r="D117" s="7" t="s">
        <v>241</v>
      </c>
      <c r="E117" s="1" t="s">
        <v>120</v>
      </c>
      <c r="F117" s="1">
        <v>0</v>
      </c>
      <c r="G117" s="2">
        <v>1</v>
      </c>
      <c r="H117" s="2">
        <v>1</v>
      </c>
      <c r="I117" s="2">
        <v>1</v>
      </c>
      <c r="J117" s="2">
        <v>0</v>
      </c>
      <c r="K117" s="11">
        <v>1</v>
      </c>
      <c r="L117" s="11">
        <v>1</v>
      </c>
      <c r="M117" s="11">
        <v>0</v>
      </c>
      <c r="N117" s="9">
        <v>0</v>
      </c>
      <c r="O117" s="1">
        <v>0</v>
      </c>
    </row>
    <row r="118" spans="1:15" x14ac:dyDescent="0.25">
      <c r="A118" s="9">
        <v>12</v>
      </c>
      <c r="B118" s="9" t="s">
        <v>228</v>
      </c>
      <c r="C118" s="7" t="s">
        <v>242</v>
      </c>
      <c r="D118" s="7" t="s">
        <v>243</v>
      </c>
      <c r="E118" s="1" t="s">
        <v>121</v>
      </c>
      <c r="F118" s="1">
        <v>0</v>
      </c>
      <c r="G118" s="2">
        <v>1</v>
      </c>
      <c r="H118" s="2">
        <v>1</v>
      </c>
      <c r="I118" s="2">
        <v>1</v>
      </c>
      <c r="J118" s="2">
        <v>1</v>
      </c>
      <c r="K118" s="11">
        <v>1</v>
      </c>
      <c r="L118" s="11">
        <v>1</v>
      </c>
      <c r="M118" s="11">
        <v>0</v>
      </c>
      <c r="N118" s="9">
        <v>0</v>
      </c>
      <c r="O118" s="1">
        <v>0</v>
      </c>
    </row>
    <row r="119" spans="1:15" x14ac:dyDescent="0.25">
      <c r="A119" s="9">
        <v>12</v>
      </c>
      <c r="B119" s="9" t="s">
        <v>228</v>
      </c>
      <c r="C119" s="7" t="s">
        <v>244</v>
      </c>
      <c r="D119" s="7" t="s">
        <v>245</v>
      </c>
      <c r="E119" s="1" t="s">
        <v>122</v>
      </c>
      <c r="F119" s="1">
        <v>0</v>
      </c>
      <c r="G119" s="2">
        <v>1</v>
      </c>
      <c r="H119" s="2">
        <v>0</v>
      </c>
      <c r="I119" s="2">
        <v>0</v>
      </c>
      <c r="J119" s="2">
        <v>1</v>
      </c>
      <c r="K119" s="11">
        <v>0</v>
      </c>
      <c r="L119" s="11">
        <v>1</v>
      </c>
      <c r="M119" s="11">
        <v>0</v>
      </c>
      <c r="N119" s="9">
        <v>0</v>
      </c>
      <c r="O119" s="1">
        <v>0</v>
      </c>
    </row>
    <row r="120" spans="1:15" x14ac:dyDescent="0.25">
      <c r="A120" s="9">
        <v>12</v>
      </c>
      <c r="B120" s="9" t="s">
        <v>228</v>
      </c>
      <c r="C120" s="7" t="s">
        <v>244</v>
      </c>
      <c r="D120" s="7" t="s">
        <v>245</v>
      </c>
      <c r="E120" s="1" t="s">
        <v>521</v>
      </c>
      <c r="F120" s="1">
        <v>0</v>
      </c>
      <c r="G120" s="2">
        <v>1</v>
      </c>
      <c r="H120" s="2">
        <v>1</v>
      </c>
      <c r="I120" s="2">
        <v>1</v>
      </c>
      <c r="J120" s="2">
        <v>0</v>
      </c>
      <c r="K120" s="11">
        <v>1</v>
      </c>
      <c r="L120" s="11">
        <v>1</v>
      </c>
      <c r="M120" s="11">
        <v>0</v>
      </c>
      <c r="N120" s="9">
        <v>0</v>
      </c>
      <c r="O120" s="1">
        <v>0</v>
      </c>
    </row>
    <row r="121" spans="1:15" x14ac:dyDescent="0.25">
      <c r="A121" s="9">
        <v>12</v>
      </c>
      <c r="B121" s="9" t="s">
        <v>228</v>
      </c>
      <c r="C121" s="7" t="s">
        <v>246</v>
      </c>
      <c r="D121" s="7" t="s">
        <v>247</v>
      </c>
      <c r="E121" s="1" t="s">
        <v>522</v>
      </c>
      <c r="F121" s="1">
        <v>0</v>
      </c>
      <c r="G121" s="2">
        <v>1</v>
      </c>
      <c r="H121" s="2">
        <v>1</v>
      </c>
      <c r="I121" s="2">
        <v>1</v>
      </c>
      <c r="J121" s="2">
        <v>1</v>
      </c>
      <c r="K121" s="11">
        <v>1</v>
      </c>
      <c r="L121" s="11">
        <v>1</v>
      </c>
      <c r="M121" s="11">
        <v>0</v>
      </c>
      <c r="N121" s="9">
        <v>0</v>
      </c>
      <c r="O121" s="1">
        <v>1</v>
      </c>
    </row>
    <row r="122" spans="1:15" x14ac:dyDescent="0.25">
      <c r="A122" s="9">
        <v>12</v>
      </c>
      <c r="B122" s="9" t="s">
        <v>228</v>
      </c>
      <c r="C122" s="7" t="s">
        <v>248</v>
      </c>
      <c r="D122" s="7" t="s">
        <v>249</v>
      </c>
      <c r="E122" s="1" t="s">
        <v>523</v>
      </c>
      <c r="F122" s="1">
        <v>0</v>
      </c>
      <c r="G122" s="2">
        <v>1</v>
      </c>
      <c r="H122" s="2">
        <v>1</v>
      </c>
      <c r="I122" s="2">
        <v>1</v>
      </c>
      <c r="J122" s="2">
        <v>1</v>
      </c>
      <c r="K122" s="11">
        <v>0</v>
      </c>
      <c r="L122" s="11">
        <v>1</v>
      </c>
      <c r="M122" s="11">
        <v>0</v>
      </c>
      <c r="N122" s="9">
        <v>0</v>
      </c>
      <c r="O122" s="1">
        <v>0</v>
      </c>
    </row>
    <row r="123" spans="1:15" x14ac:dyDescent="0.25">
      <c r="A123" s="9">
        <v>12</v>
      </c>
      <c r="B123" s="9" t="s">
        <v>228</v>
      </c>
      <c r="C123" s="7" t="s">
        <v>250</v>
      </c>
      <c r="D123" s="7" t="s">
        <v>251</v>
      </c>
      <c r="E123" s="1" t="s">
        <v>524</v>
      </c>
      <c r="F123" s="1">
        <v>0</v>
      </c>
      <c r="G123" s="2">
        <v>1</v>
      </c>
      <c r="H123" s="2">
        <v>1</v>
      </c>
      <c r="I123" s="2">
        <v>1</v>
      </c>
      <c r="J123" s="2">
        <v>0</v>
      </c>
      <c r="K123" s="11">
        <v>1</v>
      </c>
      <c r="L123" s="11">
        <v>1</v>
      </c>
      <c r="M123" s="11">
        <v>0</v>
      </c>
      <c r="N123" s="9">
        <v>0</v>
      </c>
      <c r="O123" s="1">
        <v>1</v>
      </c>
    </row>
    <row r="124" spans="1:15" x14ac:dyDescent="0.25">
      <c r="A124" s="9">
        <v>12</v>
      </c>
      <c r="B124" s="9" t="s">
        <v>228</v>
      </c>
      <c r="C124" s="7" t="s">
        <v>252</v>
      </c>
      <c r="D124" s="7" t="s">
        <v>253</v>
      </c>
      <c r="E124" s="1" t="s">
        <v>525</v>
      </c>
      <c r="F124" s="1">
        <v>0</v>
      </c>
      <c r="G124" s="2">
        <v>1</v>
      </c>
      <c r="H124" s="2">
        <v>1</v>
      </c>
      <c r="I124" s="2">
        <v>1</v>
      </c>
      <c r="J124" s="2">
        <v>1</v>
      </c>
      <c r="K124" s="11">
        <v>1</v>
      </c>
      <c r="L124" s="11">
        <v>1</v>
      </c>
      <c r="M124" s="11">
        <v>0</v>
      </c>
      <c r="N124" s="9">
        <v>0</v>
      </c>
      <c r="O124" s="1">
        <v>1</v>
      </c>
    </row>
    <row r="125" spans="1:15" ht="15.75" x14ac:dyDescent="0.25">
      <c r="A125" s="9"/>
      <c r="B125" s="9"/>
      <c r="C125" s="7"/>
      <c r="D125" s="7"/>
      <c r="E125" s="33" t="s">
        <v>1342</v>
      </c>
      <c r="F125" s="28">
        <f>SUM(F116:F124)*100/9</f>
        <v>0</v>
      </c>
      <c r="G125" s="28">
        <f t="shared" ref="G125:O125" si="11">SUM(G116:G124)*100/9</f>
        <v>100</v>
      </c>
      <c r="H125" s="28">
        <f t="shared" si="11"/>
        <v>88.888888888888886</v>
      </c>
      <c r="I125" s="28">
        <f t="shared" si="11"/>
        <v>77.777777777777771</v>
      </c>
      <c r="J125" s="28">
        <f t="shared" si="11"/>
        <v>55.555555555555557</v>
      </c>
      <c r="K125" s="28">
        <f t="shared" si="11"/>
        <v>77.777777777777771</v>
      </c>
      <c r="L125" s="28">
        <f t="shared" si="11"/>
        <v>100</v>
      </c>
      <c r="M125" s="28">
        <f t="shared" si="11"/>
        <v>0</v>
      </c>
      <c r="N125" s="28">
        <f t="shared" si="11"/>
        <v>0</v>
      </c>
      <c r="O125" s="28">
        <f t="shared" si="11"/>
        <v>33.333333333333336</v>
      </c>
    </row>
    <row r="126" spans="1:15" x14ac:dyDescent="0.25">
      <c r="A126" s="10"/>
      <c r="B126" s="10"/>
      <c r="C126" s="10"/>
      <c r="D126" s="10"/>
      <c r="E126" s="1"/>
      <c r="F126" s="1"/>
      <c r="G126" s="2"/>
      <c r="H126" s="2"/>
      <c r="I126" s="2"/>
      <c r="J126" s="2"/>
      <c r="K126" s="11"/>
      <c r="L126" s="11"/>
      <c r="M126" s="11"/>
      <c r="N126" s="9"/>
      <c r="O126" s="1"/>
    </row>
    <row r="127" spans="1:15" x14ac:dyDescent="0.25">
      <c r="A127" s="1">
        <v>13</v>
      </c>
      <c r="B127" s="1" t="s">
        <v>254</v>
      </c>
      <c r="C127" s="7" t="s">
        <v>341</v>
      </c>
      <c r="D127" s="7" t="s">
        <v>342</v>
      </c>
      <c r="E127" s="14" t="s">
        <v>526</v>
      </c>
      <c r="F127" s="1">
        <v>0</v>
      </c>
      <c r="G127" s="1">
        <v>1</v>
      </c>
      <c r="H127" s="1">
        <v>0</v>
      </c>
      <c r="I127" s="1">
        <v>0</v>
      </c>
      <c r="J127" s="1">
        <v>0</v>
      </c>
      <c r="K127" s="9">
        <v>0</v>
      </c>
      <c r="L127" s="11">
        <v>1</v>
      </c>
      <c r="M127" s="11">
        <v>0</v>
      </c>
      <c r="N127" s="9">
        <v>0</v>
      </c>
      <c r="O127" s="1">
        <v>0</v>
      </c>
    </row>
    <row r="128" spans="1:15" x14ac:dyDescent="0.25">
      <c r="A128" s="1">
        <v>13</v>
      </c>
      <c r="B128" s="1" t="s">
        <v>254</v>
      </c>
      <c r="C128" s="7" t="s">
        <v>343</v>
      </c>
      <c r="D128" s="7" t="s">
        <v>344</v>
      </c>
      <c r="E128" s="14" t="s">
        <v>527</v>
      </c>
      <c r="F128" s="1">
        <v>0</v>
      </c>
      <c r="G128" s="1">
        <v>1</v>
      </c>
      <c r="H128" s="1">
        <v>1</v>
      </c>
      <c r="I128" s="1">
        <v>0</v>
      </c>
      <c r="J128" s="1">
        <v>0</v>
      </c>
      <c r="K128" s="9">
        <v>0</v>
      </c>
      <c r="L128" s="11">
        <v>1</v>
      </c>
      <c r="M128" s="11">
        <v>0</v>
      </c>
      <c r="N128" s="9">
        <v>0</v>
      </c>
      <c r="O128" s="1">
        <v>0</v>
      </c>
    </row>
    <row r="129" spans="1:15" x14ac:dyDescent="0.25">
      <c r="A129" s="1">
        <v>13</v>
      </c>
      <c r="B129" s="1" t="s">
        <v>254</v>
      </c>
      <c r="C129" s="7" t="s">
        <v>345</v>
      </c>
      <c r="D129" s="7" t="s">
        <v>346</v>
      </c>
      <c r="E129" s="14" t="s">
        <v>528</v>
      </c>
      <c r="F129" s="1">
        <v>0</v>
      </c>
      <c r="G129" s="1">
        <v>1</v>
      </c>
      <c r="H129" s="1">
        <v>1</v>
      </c>
      <c r="I129" s="1">
        <v>0</v>
      </c>
      <c r="J129" s="1">
        <v>0</v>
      </c>
      <c r="K129" s="9">
        <v>0</v>
      </c>
      <c r="L129" s="11">
        <v>1</v>
      </c>
      <c r="M129" s="11">
        <v>0</v>
      </c>
      <c r="N129" s="9">
        <v>0</v>
      </c>
      <c r="O129" s="1">
        <v>0</v>
      </c>
    </row>
    <row r="130" spans="1:15" x14ac:dyDescent="0.25">
      <c r="A130" s="1">
        <v>13</v>
      </c>
      <c r="B130" s="1" t="s">
        <v>254</v>
      </c>
      <c r="C130" s="7" t="s">
        <v>347</v>
      </c>
      <c r="D130" s="7" t="s">
        <v>348</v>
      </c>
      <c r="E130" s="14" t="s">
        <v>529</v>
      </c>
      <c r="F130" s="1">
        <v>0</v>
      </c>
      <c r="G130" s="2">
        <v>1</v>
      </c>
      <c r="H130" s="2">
        <v>0</v>
      </c>
      <c r="I130" s="2">
        <v>0</v>
      </c>
      <c r="J130" s="2">
        <v>0</v>
      </c>
      <c r="K130" s="11">
        <v>0</v>
      </c>
      <c r="L130" s="11">
        <v>1</v>
      </c>
      <c r="M130" s="11">
        <v>0</v>
      </c>
      <c r="N130" s="9">
        <v>0</v>
      </c>
      <c r="O130" s="1">
        <v>0</v>
      </c>
    </row>
    <row r="131" spans="1:15" x14ac:dyDescent="0.25">
      <c r="A131" s="1">
        <v>13</v>
      </c>
      <c r="B131" s="1" t="s">
        <v>254</v>
      </c>
      <c r="C131" s="7" t="s">
        <v>349</v>
      </c>
      <c r="D131" s="7" t="s">
        <v>350</v>
      </c>
      <c r="E131" s="14" t="s">
        <v>530</v>
      </c>
      <c r="F131" s="1">
        <v>0</v>
      </c>
      <c r="G131" s="2">
        <v>1</v>
      </c>
      <c r="H131" s="2">
        <v>0</v>
      </c>
      <c r="I131" s="2">
        <v>0</v>
      </c>
      <c r="J131" s="2">
        <v>1</v>
      </c>
      <c r="K131" s="11">
        <v>0</v>
      </c>
      <c r="L131" s="11">
        <v>1</v>
      </c>
      <c r="M131" s="11">
        <v>0</v>
      </c>
      <c r="N131" s="9">
        <v>1</v>
      </c>
      <c r="O131" s="1">
        <v>0</v>
      </c>
    </row>
    <row r="132" spans="1:15" ht="15.75" x14ac:dyDescent="0.25">
      <c r="A132" s="1"/>
      <c r="B132" s="1"/>
      <c r="C132" s="7"/>
      <c r="D132" s="7"/>
      <c r="E132" s="33" t="s">
        <v>1342</v>
      </c>
      <c r="F132" s="28">
        <f>SUM(F127:F131)*100/5</f>
        <v>0</v>
      </c>
      <c r="G132" s="28">
        <f t="shared" ref="G132:O132" si="12">SUM(G127:G131)*100/5</f>
        <v>100</v>
      </c>
      <c r="H132" s="28">
        <f t="shared" si="12"/>
        <v>40</v>
      </c>
      <c r="I132" s="28">
        <f t="shared" si="12"/>
        <v>0</v>
      </c>
      <c r="J132" s="28">
        <f t="shared" si="12"/>
        <v>20</v>
      </c>
      <c r="K132" s="28">
        <f t="shared" si="12"/>
        <v>0</v>
      </c>
      <c r="L132" s="28">
        <f t="shared" si="12"/>
        <v>100</v>
      </c>
      <c r="M132" s="28">
        <f t="shared" si="12"/>
        <v>0</v>
      </c>
      <c r="N132" s="28">
        <f t="shared" si="12"/>
        <v>20</v>
      </c>
      <c r="O132" s="28">
        <f t="shared" si="12"/>
        <v>0</v>
      </c>
    </row>
    <row r="133" spans="1:15" x14ac:dyDescent="0.25">
      <c r="A133" s="10"/>
      <c r="B133" s="9"/>
      <c r="C133" s="10"/>
      <c r="D133" s="10"/>
    </row>
    <row r="134" spans="1:15" x14ac:dyDescent="0.25">
      <c r="A134" s="1">
        <v>14</v>
      </c>
      <c r="B134" s="1" t="s">
        <v>262</v>
      </c>
      <c r="C134" s="7" t="s">
        <v>276</v>
      </c>
      <c r="D134" s="7" t="s">
        <v>277</v>
      </c>
      <c r="E134" s="1" t="s">
        <v>531</v>
      </c>
      <c r="F134" s="1">
        <v>0</v>
      </c>
      <c r="G134" s="2">
        <v>1</v>
      </c>
      <c r="H134" s="2">
        <v>1</v>
      </c>
      <c r="I134" s="2">
        <v>0</v>
      </c>
      <c r="J134" s="2">
        <v>0</v>
      </c>
      <c r="K134" s="11">
        <v>0</v>
      </c>
      <c r="L134" s="11">
        <v>1</v>
      </c>
      <c r="M134" s="11">
        <v>0</v>
      </c>
      <c r="N134" s="9">
        <v>1</v>
      </c>
      <c r="O134" s="1">
        <v>0</v>
      </c>
    </row>
    <row r="135" spans="1:15" x14ac:dyDescent="0.25">
      <c r="A135" s="1">
        <v>14</v>
      </c>
      <c r="B135" s="1" t="s">
        <v>262</v>
      </c>
      <c r="C135" s="7" t="s">
        <v>278</v>
      </c>
      <c r="D135" s="7" t="s">
        <v>279</v>
      </c>
      <c r="E135" s="1" t="s">
        <v>532</v>
      </c>
      <c r="F135" s="1">
        <v>0</v>
      </c>
      <c r="G135" s="2">
        <v>1</v>
      </c>
      <c r="H135" s="2">
        <v>0</v>
      </c>
      <c r="I135" s="2">
        <v>0</v>
      </c>
      <c r="J135" s="2">
        <v>1</v>
      </c>
      <c r="K135" s="11">
        <v>0</v>
      </c>
      <c r="L135" s="11">
        <v>1</v>
      </c>
      <c r="M135" s="11">
        <v>0</v>
      </c>
      <c r="N135" s="9">
        <v>1</v>
      </c>
      <c r="O135" s="1">
        <v>0</v>
      </c>
    </row>
    <row r="136" spans="1:15" x14ac:dyDescent="0.25">
      <c r="A136" s="1">
        <v>14</v>
      </c>
      <c r="B136" s="1" t="s">
        <v>262</v>
      </c>
      <c r="C136" s="7" t="s">
        <v>280</v>
      </c>
      <c r="D136" s="7" t="s">
        <v>281</v>
      </c>
      <c r="E136" s="1" t="s">
        <v>533</v>
      </c>
      <c r="F136" s="1">
        <v>0</v>
      </c>
      <c r="G136" s="2">
        <v>1</v>
      </c>
      <c r="H136" s="2">
        <v>0</v>
      </c>
      <c r="I136" s="2">
        <v>0</v>
      </c>
      <c r="J136" s="2">
        <v>1</v>
      </c>
      <c r="K136" s="11">
        <v>0</v>
      </c>
      <c r="L136" s="11">
        <v>1</v>
      </c>
      <c r="M136" s="11">
        <v>0</v>
      </c>
      <c r="N136" s="9">
        <v>1</v>
      </c>
      <c r="O136" s="1">
        <v>0</v>
      </c>
    </row>
    <row r="137" spans="1:15" x14ac:dyDescent="0.25">
      <c r="A137" s="1">
        <v>14</v>
      </c>
      <c r="B137" s="1" t="s">
        <v>262</v>
      </c>
      <c r="C137" s="7" t="s">
        <v>282</v>
      </c>
      <c r="D137" s="7" t="s">
        <v>283</v>
      </c>
      <c r="E137" s="1" t="s">
        <v>534</v>
      </c>
      <c r="F137" s="1">
        <v>0</v>
      </c>
      <c r="G137" s="2">
        <v>1</v>
      </c>
      <c r="H137" s="2">
        <v>0</v>
      </c>
      <c r="I137" s="2">
        <v>0</v>
      </c>
      <c r="J137" s="2">
        <v>1</v>
      </c>
      <c r="K137" s="11">
        <v>0</v>
      </c>
      <c r="L137" s="11">
        <v>1</v>
      </c>
      <c r="M137" s="11">
        <v>0</v>
      </c>
      <c r="N137" s="9">
        <v>1</v>
      </c>
      <c r="O137" s="1">
        <v>0</v>
      </c>
    </row>
    <row r="138" spans="1:15" x14ac:dyDescent="0.25">
      <c r="A138" s="1">
        <v>14</v>
      </c>
      <c r="B138" s="1" t="s">
        <v>262</v>
      </c>
      <c r="C138" s="7" t="s">
        <v>285</v>
      </c>
      <c r="D138" s="7" t="s">
        <v>284</v>
      </c>
      <c r="E138" s="1" t="s">
        <v>535</v>
      </c>
      <c r="F138" s="1">
        <v>0</v>
      </c>
      <c r="G138" s="1">
        <v>1</v>
      </c>
      <c r="H138" s="1">
        <v>1</v>
      </c>
      <c r="I138" s="1">
        <v>0</v>
      </c>
      <c r="J138" s="1">
        <v>1</v>
      </c>
      <c r="K138" s="9">
        <v>0</v>
      </c>
      <c r="L138" s="9">
        <v>1</v>
      </c>
      <c r="M138" s="9">
        <v>0</v>
      </c>
      <c r="N138" s="9">
        <v>1</v>
      </c>
      <c r="O138" s="1">
        <v>0</v>
      </c>
    </row>
    <row r="139" spans="1:15" ht="15.75" x14ac:dyDescent="0.25">
      <c r="A139" s="1"/>
      <c r="B139" s="1"/>
      <c r="C139" s="7"/>
      <c r="D139" s="7"/>
      <c r="E139" s="33" t="s">
        <v>1342</v>
      </c>
      <c r="F139" s="28">
        <f>SUM(F134:F138)*100/5</f>
        <v>0</v>
      </c>
      <c r="G139" s="28">
        <f t="shared" ref="G139:O139" si="13">SUM(G134:G138)*100/5</f>
        <v>100</v>
      </c>
      <c r="H139" s="28">
        <f t="shared" si="13"/>
        <v>40</v>
      </c>
      <c r="I139" s="28">
        <f t="shared" si="13"/>
        <v>0</v>
      </c>
      <c r="J139" s="28">
        <f t="shared" si="13"/>
        <v>80</v>
      </c>
      <c r="K139" s="28">
        <f t="shared" si="13"/>
        <v>0</v>
      </c>
      <c r="L139" s="28">
        <f t="shared" si="13"/>
        <v>100</v>
      </c>
      <c r="M139" s="28">
        <f t="shared" si="13"/>
        <v>0</v>
      </c>
      <c r="N139" s="28">
        <f t="shared" si="13"/>
        <v>100</v>
      </c>
      <c r="O139" s="28">
        <f t="shared" si="13"/>
        <v>0</v>
      </c>
    </row>
    <row r="140" spans="1:15" x14ac:dyDescent="0.25">
      <c r="A140" s="9"/>
      <c r="B140" s="10"/>
      <c r="C140" s="10"/>
      <c r="D140" s="10"/>
    </row>
    <row r="141" spans="1:15" x14ac:dyDescent="0.25">
      <c r="A141" s="1">
        <v>15</v>
      </c>
      <c r="B141" s="1" t="s">
        <v>269</v>
      </c>
      <c r="C141" s="7" t="s">
        <v>288</v>
      </c>
      <c r="D141" s="7" t="s">
        <v>292</v>
      </c>
      <c r="E141" s="1" t="s">
        <v>536</v>
      </c>
      <c r="F141" s="1">
        <v>0</v>
      </c>
      <c r="G141" s="2">
        <v>1</v>
      </c>
      <c r="H141" s="2">
        <v>0</v>
      </c>
      <c r="I141" s="2">
        <v>0</v>
      </c>
      <c r="J141" s="2">
        <v>1</v>
      </c>
      <c r="K141" s="11">
        <v>0</v>
      </c>
      <c r="L141" s="11">
        <v>1</v>
      </c>
      <c r="M141" s="11">
        <v>0</v>
      </c>
      <c r="N141" s="9">
        <v>1</v>
      </c>
      <c r="O141" s="1">
        <v>0</v>
      </c>
    </row>
    <row r="142" spans="1:15" x14ac:dyDescent="0.25">
      <c r="A142" s="1">
        <v>15</v>
      </c>
      <c r="B142" s="1" t="s">
        <v>269</v>
      </c>
      <c r="C142" s="7" t="s">
        <v>289</v>
      </c>
      <c r="D142" s="7" t="s">
        <v>290</v>
      </c>
      <c r="E142" s="1" t="s">
        <v>537</v>
      </c>
      <c r="F142" s="1">
        <v>0</v>
      </c>
      <c r="G142" s="2">
        <v>1</v>
      </c>
      <c r="H142" s="2">
        <v>1</v>
      </c>
      <c r="I142" s="2">
        <v>1</v>
      </c>
      <c r="J142" s="2">
        <v>1</v>
      </c>
      <c r="K142" s="11">
        <v>0</v>
      </c>
      <c r="L142" s="11">
        <v>1</v>
      </c>
      <c r="M142" s="11">
        <v>0</v>
      </c>
      <c r="N142" s="9">
        <v>0</v>
      </c>
      <c r="O142" s="1">
        <v>0</v>
      </c>
    </row>
    <row r="143" spans="1:15" x14ac:dyDescent="0.25">
      <c r="A143" s="1">
        <v>15</v>
      </c>
      <c r="B143" s="1" t="s">
        <v>269</v>
      </c>
      <c r="C143" s="7" t="s">
        <v>291</v>
      </c>
      <c r="D143" s="7" t="s">
        <v>295</v>
      </c>
      <c r="E143" s="1" t="s">
        <v>538</v>
      </c>
      <c r="F143" s="1">
        <v>0</v>
      </c>
      <c r="G143" s="2">
        <v>1</v>
      </c>
      <c r="H143" s="2">
        <v>1</v>
      </c>
      <c r="I143" s="2">
        <v>0</v>
      </c>
      <c r="J143" s="2">
        <v>1</v>
      </c>
      <c r="K143" s="11">
        <v>0</v>
      </c>
      <c r="L143" s="11">
        <v>1</v>
      </c>
      <c r="M143" s="11">
        <v>0</v>
      </c>
      <c r="N143" s="9">
        <v>1</v>
      </c>
      <c r="O143" s="1">
        <v>0</v>
      </c>
    </row>
    <row r="144" spans="1:15" x14ac:dyDescent="0.25">
      <c r="A144" s="1">
        <v>15</v>
      </c>
      <c r="B144" s="1" t="s">
        <v>269</v>
      </c>
      <c r="C144" s="7" t="s">
        <v>293</v>
      </c>
      <c r="D144" s="7" t="s">
        <v>296</v>
      </c>
      <c r="E144" s="1" t="s">
        <v>539</v>
      </c>
      <c r="F144" s="1">
        <v>0</v>
      </c>
      <c r="G144" s="2">
        <v>1</v>
      </c>
      <c r="H144" s="2">
        <v>1</v>
      </c>
      <c r="I144" s="2">
        <v>1</v>
      </c>
      <c r="J144" s="2">
        <v>0</v>
      </c>
      <c r="K144" s="11">
        <v>0</v>
      </c>
      <c r="L144" s="11">
        <v>1</v>
      </c>
      <c r="M144" s="11">
        <v>0</v>
      </c>
      <c r="N144" s="9">
        <v>1</v>
      </c>
      <c r="O144" s="1">
        <v>0</v>
      </c>
    </row>
    <row r="145" spans="1:15" x14ac:dyDescent="0.25">
      <c r="A145" s="1">
        <v>15</v>
      </c>
      <c r="B145" s="1" t="s">
        <v>269</v>
      </c>
      <c r="C145" s="7" t="s">
        <v>294</v>
      </c>
      <c r="D145" s="7" t="s">
        <v>297</v>
      </c>
      <c r="E145" s="1" t="s">
        <v>540</v>
      </c>
      <c r="F145" s="1">
        <v>0</v>
      </c>
      <c r="G145" s="2">
        <v>1</v>
      </c>
      <c r="H145" s="2">
        <v>1</v>
      </c>
      <c r="I145" s="2">
        <v>0</v>
      </c>
      <c r="J145" s="2">
        <v>1</v>
      </c>
      <c r="K145" s="11">
        <v>0</v>
      </c>
      <c r="L145" s="11">
        <v>1</v>
      </c>
      <c r="M145" s="11">
        <v>0</v>
      </c>
      <c r="N145" s="9">
        <v>1</v>
      </c>
      <c r="O145" s="1">
        <v>0</v>
      </c>
    </row>
    <row r="146" spans="1:15" x14ac:dyDescent="0.25">
      <c r="A146" s="1">
        <v>15</v>
      </c>
      <c r="B146" s="1" t="s">
        <v>269</v>
      </c>
      <c r="C146" s="7" t="s">
        <v>298</v>
      </c>
      <c r="D146" s="7" t="s">
        <v>299</v>
      </c>
      <c r="E146" s="1" t="s">
        <v>541</v>
      </c>
      <c r="F146" s="1">
        <v>0</v>
      </c>
      <c r="G146" s="2">
        <v>1</v>
      </c>
      <c r="H146" s="2">
        <v>1</v>
      </c>
      <c r="I146" s="2">
        <v>1</v>
      </c>
      <c r="J146" s="2">
        <v>1</v>
      </c>
      <c r="K146" s="11">
        <v>0</v>
      </c>
      <c r="L146" s="11">
        <v>1</v>
      </c>
      <c r="M146" s="11">
        <v>0</v>
      </c>
      <c r="N146" s="9">
        <v>1</v>
      </c>
      <c r="O146" s="1">
        <v>0</v>
      </c>
    </row>
    <row r="147" spans="1:15" ht="15.75" x14ac:dyDescent="0.25">
      <c r="A147" s="1"/>
      <c r="B147" s="1"/>
      <c r="C147" s="7"/>
      <c r="D147" s="7"/>
      <c r="E147" s="33" t="s">
        <v>1342</v>
      </c>
      <c r="F147" s="28">
        <f>SUM(F141:F146)*100/6</f>
        <v>0</v>
      </c>
      <c r="G147" s="28">
        <f t="shared" ref="G147:O147" si="14">SUM(G141:G146)*100/6</f>
        <v>100</v>
      </c>
      <c r="H147" s="28">
        <f t="shared" si="14"/>
        <v>83.333333333333329</v>
      </c>
      <c r="I147" s="28">
        <f t="shared" si="14"/>
        <v>50</v>
      </c>
      <c r="J147" s="28">
        <f t="shared" si="14"/>
        <v>83.333333333333329</v>
      </c>
      <c r="K147" s="28">
        <f t="shared" si="14"/>
        <v>0</v>
      </c>
      <c r="L147" s="28">
        <f t="shared" si="14"/>
        <v>100</v>
      </c>
      <c r="M147" s="28">
        <f t="shared" si="14"/>
        <v>0</v>
      </c>
      <c r="N147" s="28">
        <f t="shared" si="14"/>
        <v>83.333333333333329</v>
      </c>
      <c r="O147" s="28">
        <f t="shared" si="14"/>
        <v>0</v>
      </c>
    </row>
    <row r="149" spans="1:15" x14ac:dyDescent="0.25">
      <c r="A149" s="1">
        <v>16</v>
      </c>
      <c r="B149" s="1" t="s">
        <v>300</v>
      </c>
      <c r="C149" s="7" t="s">
        <v>872</v>
      </c>
      <c r="D149" s="7" t="s">
        <v>873</v>
      </c>
      <c r="E149" s="1" t="s">
        <v>542</v>
      </c>
      <c r="F149" s="1">
        <v>0</v>
      </c>
      <c r="G149" s="1">
        <v>1</v>
      </c>
      <c r="H149" s="1">
        <v>1</v>
      </c>
      <c r="I149" s="1">
        <v>0</v>
      </c>
      <c r="J149" s="1">
        <v>0</v>
      </c>
      <c r="K149" s="9">
        <v>0</v>
      </c>
      <c r="L149" s="11">
        <v>1</v>
      </c>
      <c r="M149" s="11">
        <v>0</v>
      </c>
      <c r="N149" s="9">
        <v>0</v>
      </c>
      <c r="O149" s="1">
        <v>0</v>
      </c>
    </row>
    <row r="150" spans="1:15" x14ac:dyDescent="0.25">
      <c r="A150" s="1">
        <v>16</v>
      </c>
      <c r="B150" s="1" t="s">
        <v>300</v>
      </c>
      <c r="C150" s="7" t="s">
        <v>874</v>
      </c>
      <c r="D150" s="7" t="s">
        <v>875</v>
      </c>
      <c r="E150" s="1" t="s">
        <v>543</v>
      </c>
      <c r="F150" s="1">
        <v>0</v>
      </c>
      <c r="G150" s="1">
        <v>1</v>
      </c>
      <c r="H150" s="1">
        <v>1</v>
      </c>
      <c r="I150" s="1">
        <v>0</v>
      </c>
      <c r="J150" s="1">
        <v>0</v>
      </c>
      <c r="K150" s="9">
        <v>0</v>
      </c>
      <c r="L150" s="11">
        <v>0</v>
      </c>
      <c r="M150" s="11">
        <v>0</v>
      </c>
      <c r="N150" s="9">
        <v>0</v>
      </c>
      <c r="O150" s="1">
        <v>0</v>
      </c>
    </row>
    <row r="151" spans="1:15" x14ac:dyDescent="0.25">
      <c r="A151" s="1">
        <v>16</v>
      </c>
      <c r="B151" s="1" t="s">
        <v>300</v>
      </c>
      <c r="C151" s="7" t="s">
        <v>876</v>
      </c>
      <c r="D151" s="7" t="s">
        <v>877</v>
      </c>
      <c r="E151" s="1" t="s">
        <v>544</v>
      </c>
      <c r="F151" s="1">
        <v>0</v>
      </c>
      <c r="G151" s="1">
        <v>1</v>
      </c>
      <c r="H151" s="1">
        <v>1</v>
      </c>
      <c r="I151" s="1">
        <v>0</v>
      </c>
      <c r="J151" s="1">
        <v>0</v>
      </c>
      <c r="K151" s="9">
        <v>0</v>
      </c>
      <c r="L151" s="11">
        <v>1</v>
      </c>
      <c r="M151" s="11">
        <v>0</v>
      </c>
      <c r="N151" s="9">
        <v>0</v>
      </c>
      <c r="O151" s="1">
        <v>0</v>
      </c>
    </row>
    <row r="152" spans="1:15" x14ac:dyDescent="0.25">
      <c r="A152" s="1">
        <v>16</v>
      </c>
      <c r="B152" s="1" t="s">
        <v>300</v>
      </c>
      <c r="C152" s="7" t="s">
        <v>878</v>
      </c>
      <c r="D152" s="7" t="s">
        <v>879</v>
      </c>
      <c r="E152" s="1" t="s">
        <v>545</v>
      </c>
      <c r="F152" s="1">
        <v>0</v>
      </c>
      <c r="G152" s="2">
        <v>1</v>
      </c>
      <c r="H152" s="2">
        <v>0</v>
      </c>
      <c r="I152" s="2">
        <v>0</v>
      </c>
      <c r="J152" s="2">
        <v>1</v>
      </c>
      <c r="K152" s="11">
        <v>0</v>
      </c>
      <c r="L152" s="11">
        <v>1</v>
      </c>
      <c r="M152" s="11">
        <v>0</v>
      </c>
      <c r="N152" s="9">
        <v>0</v>
      </c>
      <c r="O152" s="1">
        <v>0</v>
      </c>
    </row>
    <row r="153" spans="1:15" x14ac:dyDescent="0.25">
      <c r="A153" s="1">
        <v>16</v>
      </c>
      <c r="B153" s="1" t="s">
        <v>300</v>
      </c>
      <c r="C153" s="7" t="s">
        <v>880</v>
      </c>
      <c r="D153" s="7" t="s">
        <v>881</v>
      </c>
      <c r="E153" s="1" t="s">
        <v>546</v>
      </c>
      <c r="F153" s="1">
        <v>0</v>
      </c>
      <c r="G153" s="2">
        <v>1</v>
      </c>
      <c r="H153" s="2">
        <v>1</v>
      </c>
      <c r="I153" s="2">
        <v>1</v>
      </c>
      <c r="J153" s="2">
        <v>0</v>
      </c>
      <c r="K153" s="11">
        <v>0</v>
      </c>
      <c r="L153" s="11">
        <v>1</v>
      </c>
      <c r="M153" s="11">
        <v>0</v>
      </c>
      <c r="N153" s="9">
        <v>0</v>
      </c>
      <c r="O153" s="1">
        <v>0</v>
      </c>
    </row>
    <row r="154" spans="1:15" x14ac:dyDescent="0.25">
      <c r="A154" s="1">
        <v>16</v>
      </c>
      <c r="B154" s="1" t="s">
        <v>300</v>
      </c>
      <c r="C154" s="7" t="s">
        <v>882</v>
      </c>
      <c r="D154" s="7" t="s">
        <v>883</v>
      </c>
      <c r="E154" s="1" t="s">
        <v>547</v>
      </c>
      <c r="F154" s="1">
        <v>0</v>
      </c>
      <c r="G154" s="2">
        <v>1</v>
      </c>
      <c r="H154" s="2">
        <v>0</v>
      </c>
      <c r="I154" s="2">
        <v>0</v>
      </c>
      <c r="J154" s="2">
        <v>0</v>
      </c>
      <c r="K154" s="11">
        <v>0</v>
      </c>
      <c r="L154" s="11">
        <v>1</v>
      </c>
      <c r="M154" s="11">
        <v>0</v>
      </c>
      <c r="N154" s="9">
        <v>0</v>
      </c>
      <c r="O154" s="1">
        <v>0</v>
      </c>
    </row>
    <row r="155" spans="1:15" x14ac:dyDescent="0.25">
      <c r="A155" s="1">
        <v>16</v>
      </c>
      <c r="B155" s="1" t="s">
        <v>300</v>
      </c>
      <c r="C155" s="7" t="s">
        <v>884</v>
      </c>
      <c r="D155" s="7" t="s">
        <v>885</v>
      </c>
      <c r="E155" s="1" t="s">
        <v>548</v>
      </c>
      <c r="F155" s="1">
        <v>0</v>
      </c>
      <c r="G155" s="2">
        <v>1</v>
      </c>
      <c r="H155" s="2">
        <v>1</v>
      </c>
      <c r="I155" s="2">
        <v>0</v>
      </c>
      <c r="J155" s="2">
        <v>0</v>
      </c>
      <c r="K155" s="11">
        <v>1</v>
      </c>
      <c r="L155" s="11">
        <v>1</v>
      </c>
      <c r="M155" s="11">
        <v>0</v>
      </c>
      <c r="N155" s="9">
        <v>1</v>
      </c>
      <c r="O155" s="1">
        <v>0</v>
      </c>
    </row>
    <row r="156" spans="1:15" x14ac:dyDescent="0.25">
      <c r="A156" s="1">
        <v>16</v>
      </c>
      <c r="B156" s="1" t="s">
        <v>300</v>
      </c>
      <c r="C156" s="7" t="s">
        <v>886</v>
      </c>
      <c r="D156" s="7" t="s">
        <v>887</v>
      </c>
      <c r="E156" s="1" t="s">
        <v>549</v>
      </c>
      <c r="F156" s="1">
        <v>0</v>
      </c>
      <c r="G156" s="2">
        <v>1</v>
      </c>
      <c r="H156" s="2">
        <v>1</v>
      </c>
      <c r="I156" s="2">
        <v>1</v>
      </c>
      <c r="J156" s="2">
        <v>1</v>
      </c>
      <c r="K156" s="11">
        <v>1</v>
      </c>
      <c r="L156" s="11">
        <v>1</v>
      </c>
      <c r="M156" s="11">
        <v>0</v>
      </c>
      <c r="N156" s="9">
        <v>1</v>
      </c>
      <c r="O156" s="1">
        <v>0</v>
      </c>
    </row>
    <row r="157" spans="1:15" x14ac:dyDescent="0.25">
      <c r="A157" s="1">
        <v>16</v>
      </c>
      <c r="B157" s="1" t="s">
        <v>300</v>
      </c>
      <c r="C157" s="7" t="s">
        <v>888</v>
      </c>
      <c r="D157" s="7" t="s">
        <v>889</v>
      </c>
      <c r="E157" s="1" t="s">
        <v>550</v>
      </c>
      <c r="F157" s="1">
        <v>0</v>
      </c>
      <c r="G157" s="2">
        <v>1</v>
      </c>
      <c r="H157" s="2">
        <v>1</v>
      </c>
      <c r="I157" s="2">
        <v>1</v>
      </c>
      <c r="J157" s="2">
        <v>1</v>
      </c>
      <c r="K157" s="11">
        <v>1</v>
      </c>
      <c r="L157" s="11">
        <v>1</v>
      </c>
      <c r="M157" s="11">
        <v>0</v>
      </c>
      <c r="N157" s="9">
        <v>1</v>
      </c>
      <c r="O157" s="1">
        <v>0</v>
      </c>
    </row>
    <row r="158" spans="1:15" x14ac:dyDescent="0.25">
      <c r="A158" s="1">
        <v>16</v>
      </c>
      <c r="B158" s="1" t="s">
        <v>311</v>
      </c>
      <c r="C158" s="7" t="s">
        <v>890</v>
      </c>
      <c r="D158" s="7" t="s">
        <v>891</v>
      </c>
      <c r="E158" s="1" t="s">
        <v>551</v>
      </c>
      <c r="F158" s="1">
        <v>0</v>
      </c>
      <c r="G158" s="2">
        <v>1</v>
      </c>
      <c r="H158" s="2">
        <v>1</v>
      </c>
      <c r="I158" s="2">
        <v>1</v>
      </c>
      <c r="J158" s="2">
        <v>1</v>
      </c>
      <c r="K158" s="11">
        <v>1</v>
      </c>
      <c r="L158" s="11">
        <v>1</v>
      </c>
      <c r="M158" s="11">
        <v>0</v>
      </c>
      <c r="N158" s="9">
        <v>1</v>
      </c>
      <c r="O158" s="1">
        <v>0</v>
      </c>
    </row>
    <row r="159" spans="1:15" x14ac:dyDescent="0.25">
      <c r="A159" s="1">
        <v>16</v>
      </c>
      <c r="B159" s="1" t="s">
        <v>311</v>
      </c>
      <c r="C159" s="7" t="s">
        <v>892</v>
      </c>
      <c r="D159" s="7" t="s">
        <v>893</v>
      </c>
      <c r="E159" s="1" t="s">
        <v>552</v>
      </c>
      <c r="F159" s="1">
        <v>0</v>
      </c>
      <c r="G159" s="2">
        <v>1</v>
      </c>
      <c r="H159" s="2">
        <v>0</v>
      </c>
      <c r="I159" s="2">
        <v>1</v>
      </c>
      <c r="J159" s="2">
        <v>0</v>
      </c>
      <c r="K159" s="11">
        <v>1</v>
      </c>
      <c r="L159" s="11">
        <v>1</v>
      </c>
      <c r="M159" s="11">
        <v>0</v>
      </c>
      <c r="N159" s="9">
        <v>1</v>
      </c>
      <c r="O159" s="1">
        <v>0</v>
      </c>
    </row>
    <row r="160" spans="1:15" x14ac:dyDescent="0.25">
      <c r="A160" s="1">
        <v>16</v>
      </c>
      <c r="B160" s="1" t="s">
        <v>311</v>
      </c>
      <c r="C160" s="7" t="s">
        <v>894</v>
      </c>
      <c r="D160" s="7" t="s">
        <v>895</v>
      </c>
      <c r="E160" s="1" t="s">
        <v>553</v>
      </c>
      <c r="F160" s="1">
        <v>0</v>
      </c>
      <c r="G160" s="2">
        <v>1</v>
      </c>
      <c r="H160" s="2">
        <v>0</v>
      </c>
      <c r="I160" s="2">
        <v>0</v>
      </c>
      <c r="J160" s="2">
        <v>0</v>
      </c>
      <c r="K160" s="11">
        <v>1</v>
      </c>
      <c r="L160" s="11">
        <v>1</v>
      </c>
      <c r="M160" s="11">
        <v>0</v>
      </c>
      <c r="N160" s="9">
        <v>1</v>
      </c>
      <c r="O160" s="1">
        <v>0</v>
      </c>
    </row>
    <row r="161" spans="1:15" x14ac:dyDescent="0.25">
      <c r="A161" s="1">
        <v>16</v>
      </c>
      <c r="B161" s="1" t="s">
        <v>311</v>
      </c>
      <c r="C161" s="7" t="s">
        <v>896</v>
      </c>
      <c r="D161" s="7" t="s">
        <v>897</v>
      </c>
      <c r="E161" s="1" t="s">
        <v>554</v>
      </c>
      <c r="F161" s="1">
        <v>0</v>
      </c>
      <c r="G161" s="2">
        <v>1</v>
      </c>
      <c r="H161" s="2">
        <v>0</v>
      </c>
      <c r="I161" s="2">
        <v>0</v>
      </c>
      <c r="J161" s="2">
        <v>0</v>
      </c>
      <c r="K161" s="11">
        <v>1</v>
      </c>
      <c r="L161" s="11">
        <v>1</v>
      </c>
      <c r="M161" s="11">
        <v>0</v>
      </c>
      <c r="N161" s="9">
        <v>1</v>
      </c>
      <c r="O161" s="1">
        <v>0</v>
      </c>
    </row>
    <row r="162" spans="1:15" x14ac:dyDescent="0.25">
      <c r="A162" s="1">
        <v>16</v>
      </c>
      <c r="B162" s="1" t="s">
        <v>311</v>
      </c>
      <c r="C162" s="7" t="s">
        <v>898</v>
      </c>
      <c r="D162" s="7" t="s">
        <v>899</v>
      </c>
      <c r="E162" s="1" t="s">
        <v>555</v>
      </c>
      <c r="F162" s="1">
        <v>0</v>
      </c>
      <c r="G162" s="2">
        <v>1</v>
      </c>
      <c r="H162" s="2">
        <v>0</v>
      </c>
      <c r="I162" s="2">
        <v>0</v>
      </c>
      <c r="J162" s="2">
        <v>0</v>
      </c>
      <c r="K162" s="11">
        <v>0</v>
      </c>
      <c r="L162" s="11">
        <v>1</v>
      </c>
      <c r="M162" s="11">
        <v>0</v>
      </c>
      <c r="N162" s="9">
        <v>1</v>
      </c>
      <c r="O162" s="1">
        <v>0</v>
      </c>
    </row>
    <row r="163" spans="1:15" x14ac:dyDescent="0.25">
      <c r="A163" s="1">
        <v>16</v>
      </c>
      <c r="B163" s="1" t="s">
        <v>311</v>
      </c>
      <c r="C163" s="7" t="s">
        <v>900</v>
      </c>
      <c r="D163" s="7" t="s">
        <v>901</v>
      </c>
      <c r="E163" s="1" t="s">
        <v>556</v>
      </c>
      <c r="F163" s="1">
        <v>0</v>
      </c>
      <c r="G163" s="2">
        <v>1</v>
      </c>
      <c r="H163" s="2">
        <v>0</v>
      </c>
      <c r="I163" s="2">
        <v>0</v>
      </c>
      <c r="J163" s="2">
        <v>0</v>
      </c>
      <c r="K163" s="11">
        <v>0</v>
      </c>
      <c r="L163" s="11">
        <v>1</v>
      </c>
      <c r="M163" s="11">
        <v>0</v>
      </c>
      <c r="N163" s="9">
        <v>0</v>
      </c>
      <c r="O163" s="1">
        <v>0</v>
      </c>
    </row>
    <row r="164" spans="1:15" ht="15.75" x14ac:dyDescent="0.25">
      <c r="A164" s="1"/>
      <c r="B164" s="1"/>
      <c r="C164" s="7"/>
      <c r="D164" s="7"/>
      <c r="E164" s="33" t="s">
        <v>1342</v>
      </c>
      <c r="F164" s="28">
        <f>SUM(F149:F163)*100/15</f>
        <v>0</v>
      </c>
      <c r="G164" s="28">
        <f t="shared" ref="G164:O164" si="15">SUM(G149:G163)*100/15</f>
        <v>100</v>
      </c>
      <c r="H164" s="28">
        <f t="shared" si="15"/>
        <v>53.333333333333336</v>
      </c>
      <c r="I164" s="28">
        <f t="shared" si="15"/>
        <v>33.333333333333336</v>
      </c>
      <c r="J164" s="28">
        <f t="shared" si="15"/>
        <v>26.666666666666668</v>
      </c>
      <c r="K164" s="28">
        <f t="shared" si="15"/>
        <v>46.666666666666664</v>
      </c>
      <c r="L164" s="28">
        <f t="shared" si="15"/>
        <v>93.333333333333329</v>
      </c>
      <c r="M164" s="28">
        <f t="shared" si="15"/>
        <v>0</v>
      </c>
      <c r="N164" s="28">
        <f t="shared" si="15"/>
        <v>53.333333333333336</v>
      </c>
      <c r="O164" s="28">
        <f t="shared" si="15"/>
        <v>0</v>
      </c>
    </row>
    <row r="165" spans="1:15" x14ac:dyDescent="0.25">
      <c r="A165" s="10"/>
      <c r="B165" s="10"/>
    </row>
    <row r="166" spans="1:15" x14ac:dyDescent="0.25">
      <c r="A166" s="1">
        <v>17</v>
      </c>
      <c r="B166" s="1" t="s">
        <v>315</v>
      </c>
      <c r="C166" s="7" t="s">
        <v>902</v>
      </c>
      <c r="D166" s="7" t="s">
        <v>903</v>
      </c>
      <c r="E166" s="1" t="s">
        <v>557</v>
      </c>
      <c r="F166" s="1">
        <v>0</v>
      </c>
      <c r="G166" s="1">
        <v>1</v>
      </c>
      <c r="H166" s="1">
        <v>1</v>
      </c>
      <c r="I166" s="1">
        <v>0</v>
      </c>
      <c r="J166" s="1">
        <v>0</v>
      </c>
      <c r="K166" s="9">
        <v>1</v>
      </c>
      <c r="L166" s="11">
        <v>1</v>
      </c>
      <c r="M166" s="11">
        <v>0</v>
      </c>
      <c r="N166" s="9">
        <v>1</v>
      </c>
      <c r="O166" s="1">
        <v>0</v>
      </c>
    </row>
    <row r="167" spans="1:15" x14ac:dyDescent="0.25">
      <c r="A167" s="1">
        <v>17</v>
      </c>
      <c r="B167" s="1" t="s">
        <v>315</v>
      </c>
      <c r="C167" s="7" t="s">
        <v>904</v>
      </c>
      <c r="D167" s="7" t="s">
        <v>905</v>
      </c>
      <c r="E167" s="1" t="s">
        <v>558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9">
        <v>1</v>
      </c>
      <c r="L167" s="11">
        <v>1</v>
      </c>
      <c r="M167" s="11">
        <v>0</v>
      </c>
      <c r="N167" s="9">
        <v>1</v>
      </c>
      <c r="O167" s="1">
        <v>0</v>
      </c>
    </row>
    <row r="168" spans="1:15" x14ac:dyDescent="0.25">
      <c r="A168" s="1">
        <v>17</v>
      </c>
      <c r="B168" s="1" t="s">
        <v>315</v>
      </c>
      <c r="C168" s="7" t="s">
        <v>907</v>
      </c>
      <c r="D168" s="7" t="s">
        <v>906</v>
      </c>
      <c r="E168" s="1" t="s">
        <v>559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9">
        <v>1</v>
      </c>
      <c r="L168" s="11">
        <v>0</v>
      </c>
      <c r="M168" s="11">
        <v>0</v>
      </c>
      <c r="N168" s="9">
        <v>1</v>
      </c>
      <c r="O168" s="1">
        <v>0</v>
      </c>
    </row>
    <row r="169" spans="1:15" x14ac:dyDescent="0.25">
      <c r="A169" s="1">
        <v>17</v>
      </c>
      <c r="B169" s="1" t="s">
        <v>315</v>
      </c>
      <c r="C169" s="7" t="s">
        <v>909</v>
      </c>
      <c r="D169" s="7" t="s">
        <v>908</v>
      </c>
      <c r="E169" s="1" t="s">
        <v>560</v>
      </c>
      <c r="F169" s="1">
        <v>0</v>
      </c>
      <c r="G169" s="2">
        <v>0</v>
      </c>
      <c r="H169" s="2">
        <v>0</v>
      </c>
      <c r="I169" s="2">
        <v>0</v>
      </c>
      <c r="J169" s="2">
        <v>0</v>
      </c>
      <c r="K169" s="11">
        <v>0</v>
      </c>
      <c r="L169" s="11">
        <v>0</v>
      </c>
      <c r="M169" s="11">
        <v>0</v>
      </c>
      <c r="N169" s="9">
        <v>0</v>
      </c>
      <c r="O169" s="1">
        <v>0</v>
      </c>
    </row>
    <row r="170" spans="1:15" ht="15.75" x14ac:dyDescent="0.25">
      <c r="A170" s="1"/>
      <c r="B170" s="1"/>
      <c r="C170" s="7"/>
      <c r="D170" s="7"/>
      <c r="E170" s="33" t="s">
        <v>1342</v>
      </c>
      <c r="F170" s="28">
        <f>SUM(F166:F169)*100/4</f>
        <v>0</v>
      </c>
      <c r="G170" s="28">
        <f t="shared" ref="G170:O170" si="16">SUM(G166:G169)*100/4</f>
        <v>50</v>
      </c>
      <c r="H170" s="28">
        <f t="shared" si="16"/>
        <v>25</v>
      </c>
      <c r="I170" s="28">
        <f t="shared" si="16"/>
        <v>0</v>
      </c>
      <c r="J170" s="28">
        <f t="shared" si="16"/>
        <v>0</v>
      </c>
      <c r="K170" s="28">
        <f t="shared" si="16"/>
        <v>75</v>
      </c>
      <c r="L170" s="28">
        <f t="shared" si="16"/>
        <v>50</v>
      </c>
      <c r="M170" s="28">
        <f t="shared" si="16"/>
        <v>0</v>
      </c>
      <c r="N170" s="28">
        <f t="shared" si="16"/>
        <v>75</v>
      </c>
      <c r="O170" s="28">
        <f t="shared" si="16"/>
        <v>0</v>
      </c>
    </row>
    <row r="171" spans="1:15" x14ac:dyDescent="0.25">
      <c r="A171" s="10"/>
      <c r="B171" s="10"/>
      <c r="C171" s="10"/>
      <c r="D171" s="10"/>
    </row>
    <row r="172" spans="1:15" x14ac:dyDescent="0.25">
      <c r="A172" s="1">
        <v>18</v>
      </c>
      <c r="B172" s="1" t="s">
        <v>330</v>
      </c>
      <c r="C172" s="7" t="s">
        <v>932</v>
      </c>
      <c r="D172" s="7" t="s">
        <v>933</v>
      </c>
      <c r="E172" s="1" t="s">
        <v>561</v>
      </c>
      <c r="F172" s="1">
        <v>0</v>
      </c>
      <c r="G172" s="2">
        <v>1</v>
      </c>
      <c r="H172" s="2">
        <v>1</v>
      </c>
      <c r="I172" s="2">
        <v>0</v>
      </c>
      <c r="J172" s="2">
        <v>1</v>
      </c>
      <c r="K172" s="11">
        <v>1</v>
      </c>
      <c r="L172" s="11">
        <v>1</v>
      </c>
      <c r="M172" s="11">
        <v>0</v>
      </c>
      <c r="N172" s="9">
        <v>1</v>
      </c>
      <c r="O172" s="1">
        <v>0</v>
      </c>
    </row>
    <row r="173" spans="1:15" x14ac:dyDescent="0.25">
      <c r="A173" s="1">
        <v>18</v>
      </c>
      <c r="B173" s="1" t="s">
        <v>330</v>
      </c>
      <c r="C173" s="7" t="s">
        <v>934</v>
      </c>
      <c r="D173" s="7" t="s">
        <v>935</v>
      </c>
      <c r="E173" s="1" t="s">
        <v>562</v>
      </c>
      <c r="F173" s="1">
        <v>0</v>
      </c>
      <c r="G173" s="1">
        <v>0</v>
      </c>
      <c r="H173" s="1">
        <v>1</v>
      </c>
      <c r="I173" s="1">
        <v>1</v>
      </c>
      <c r="J173" s="1">
        <v>1</v>
      </c>
      <c r="K173" s="9">
        <v>0</v>
      </c>
      <c r="L173" s="9">
        <v>1</v>
      </c>
      <c r="M173" s="9">
        <v>0</v>
      </c>
      <c r="N173" s="9">
        <v>1</v>
      </c>
      <c r="O173" s="1">
        <v>0</v>
      </c>
    </row>
    <row r="174" spans="1:15" x14ac:dyDescent="0.25">
      <c r="A174" s="1">
        <v>18</v>
      </c>
      <c r="B174" s="1" t="s">
        <v>330</v>
      </c>
      <c r="C174" s="7" t="s">
        <v>936</v>
      </c>
      <c r="D174" s="7" t="s">
        <v>937</v>
      </c>
      <c r="E174" s="1" t="s">
        <v>563</v>
      </c>
      <c r="F174" s="1">
        <v>0</v>
      </c>
      <c r="G174" s="1">
        <v>0</v>
      </c>
      <c r="H174" s="1">
        <v>0</v>
      </c>
      <c r="I174" s="1">
        <v>0</v>
      </c>
      <c r="J174" s="1">
        <v>1</v>
      </c>
      <c r="K174" s="9">
        <v>0</v>
      </c>
      <c r="L174" s="11">
        <v>1</v>
      </c>
      <c r="M174" s="11">
        <v>1</v>
      </c>
      <c r="N174" s="9">
        <v>1</v>
      </c>
      <c r="O174" s="1">
        <v>1</v>
      </c>
    </row>
    <row r="175" spans="1:15" x14ac:dyDescent="0.25">
      <c r="A175" s="1">
        <v>18</v>
      </c>
      <c r="B175" s="1" t="s">
        <v>330</v>
      </c>
      <c r="C175" s="7" t="s">
        <v>938</v>
      </c>
      <c r="D175" s="7" t="s">
        <v>939</v>
      </c>
      <c r="E175" s="1" t="s">
        <v>564</v>
      </c>
      <c r="F175" s="1">
        <v>0</v>
      </c>
      <c r="G175" s="1">
        <v>1</v>
      </c>
      <c r="H175" s="1">
        <v>0</v>
      </c>
      <c r="I175" s="1">
        <v>0</v>
      </c>
      <c r="J175" s="1">
        <v>1</v>
      </c>
      <c r="K175" s="9">
        <v>1</v>
      </c>
      <c r="L175" s="11">
        <v>1</v>
      </c>
      <c r="M175" s="11">
        <v>1</v>
      </c>
      <c r="N175" s="9">
        <v>1</v>
      </c>
      <c r="O175" s="1">
        <v>0</v>
      </c>
    </row>
    <row r="176" spans="1:15" x14ac:dyDescent="0.25">
      <c r="A176" s="1">
        <v>18</v>
      </c>
      <c r="B176" s="1" t="s">
        <v>330</v>
      </c>
      <c r="C176" s="7" t="s">
        <v>940</v>
      </c>
      <c r="D176" s="7" t="s">
        <v>941</v>
      </c>
      <c r="E176" s="1" t="s">
        <v>565</v>
      </c>
      <c r="F176" s="1">
        <v>0</v>
      </c>
      <c r="G176" s="1">
        <v>1</v>
      </c>
      <c r="H176" s="1">
        <v>0</v>
      </c>
      <c r="I176" s="1">
        <v>0</v>
      </c>
      <c r="J176" s="1">
        <v>0</v>
      </c>
      <c r="K176" s="9">
        <v>1</v>
      </c>
      <c r="L176" s="11">
        <v>1</v>
      </c>
      <c r="M176" s="11">
        <v>1</v>
      </c>
      <c r="N176" s="9">
        <v>1</v>
      </c>
      <c r="O176" s="1">
        <v>0</v>
      </c>
    </row>
    <row r="177" spans="1:15" x14ac:dyDescent="0.25">
      <c r="A177" s="1">
        <v>18</v>
      </c>
      <c r="B177" s="1" t="s">
        <v>330</v>
      </c>
      <c r="C177" s="7" t="s">
        <v>942</v>
      </c>
      <c r="D177" s="7" t="s">
        <v>943</v>
      </c>
      <c r="E177" s="1" t="s">
        <v>566</v>
      </c>
      <c r="F177" s="1">
        <v>0</v>
      </c>
      <c r="G177" s="2">
        <v>1</v>
      </c>
      <c r="H177" s="2">
        <v>0</v>
      </c>
      <c r="I177" s="2">
        <v>0</v>
      </c>
      <c r="J177" s="2">
        <v>1</v>
      </c>
      <c r="K177" s="11">
        <v>0</v>
      </c>
      <c r="L177" s="11">
        <v>1</v>
      </c>
      <c r="M177" s="11">
        <v>0</v>
      </c>
      <c r="N177" s="9">
        <v>0</v>
      </c>
      <c r="O177" s="1">
        <v>1</v>
      </c>
    </row>
    <row r="178" spans="1:15" x14ac:dyDescent="0.25">
      <c r="A178" s="1">
        <v>18</v>
      </c>
      <c r="B178" s="1" t="s">
        <v>330</v>
      </c>
      <c r="C178" s="7" t="s">
        <v>944</v>
      </c>
      <c r="D178" s="7" t="s">
        <v>945</v>
      </c>
      <c r="E178" s="1" t="s">
        <v>567</v>
      </c>
      <c r="F178" s="1">
        <v>0</v>
      </c>
      <c r="G178" s="2">
        <v>1</v>
      </c>
      <c r="H178" s="2">
        <v>0</v>
      </c>
      <c r="I178" s="2">
        <v>0</v>
      </c>
      <c r="J178" s="2">
        <v>0</v>
      </c>
      <c r="K178" s="11">
        <v>1</v>
      </c>
      <c r="L178" s="11">
        <v>1</v>
      </c>
      <c r="M178" s="11">
        <v>0</v>
      </c>
      <c r="N178" s="9">
        <v>0</v>
      </c>
      <c r="O178" s="1">
        <v>0</v>
      </c>
    </row>
    <row r="179" spans="1:15" x14ac:dyDescent="0.25">
      <c r="A179" s="1">
        <v>18</v>
      </c>
      <c r="B179" s="1" t="s">
        <v>330</v>
      </c>
      <c r="C179" s="7" t="s">
        <v>946</v>
      </c>
      <c r="D179" s="7" t="s">
        <v>947</v>
      </c>
      <c r="E179" s="1" t="s">
        <v>568</v>
      </c>
      <c r="F179" s="1">
        <v>0</v>
      </c>
      <c r="G179" s="2">
        <v>1</v>
      </c>
      <c r="H179" s="2">
        <v>0</v>
      </c>
      <c r="I179" s="2">
        <v>0</v>
      </c>
      <c r="J179" s="2">
        <v>0</v>
      </c>
      <c r="K179" s="11">
        <v>0</v>
      </c>
      <c r="L179" s="11">
        <v>1</v>
      </c>
      <c r="M179" s="11">
        <v>0</v>
      </c>
      <c r="N179" s="9">
        <v>0</v>
      </c>
      <c r="O179" s="1">
        <v>1</v>
      </c>
    </row>
    <row r="180" spans="1:15" x14ac:dyDescent="0.25">
      <c r="A180" s="1">
        <v>18</v>
      </c>
      <c r="B180" s="1" t="s">
        <v>330</v>
      </c>
      <c r="C180" s="7" t="s">
        <v>948</v>
      </c>
      <c r="D180" s="7" t="s">
        <v>949</v>
      </c>
      <c r="E180" s="1" t="s">
        <v>569</v>
      </c>
      <c r="F180" s="1">
        <v>0</v>
      </c>
      <c r="G180" s="2">
        <v>0</v>
      </c>
      <c r="H180" s="2">
        <v>0</v>
      </c>
      <c r="I180" s="2">
        <v>0</v>
      </c>
      <c r="J180" s="2">
        <v>0</v>
      </c>
      <c r="K180" s="11">
        <v>0</v>
      </c>
      <c r="L180" s="11">
        <v>1</v>
      </c>
      <c r="M180" s="11">
        <v>1</v>
      </c>
      <c r="N180" s="9">
        <v>1</v>
      </c>
      <c r="O180" s="1">
        <v>0</v>
      </c>
    </row>
    <row r="181" spans="1:15" x14ac:dyDescent="0.25">
      <c r="A181" s="1">
        <v>18</v>
      </c>
      <c r="B181" s="1" t="s">
        <v>330</v>
      </c>
      <c r="C181" s="7" t="s">
        <v>950</v>
      </c>
      <c r="D181" s="7" t="s">
        <v>951</v>
      </c>
      <c r="E181" s="1" t="s">
        <v>570</v>
      </c>
      <c r="F181" s="1">
        <v>0</v>
      </c>
      <c r="G181" s="2">
        <v>1</v>
      </c>
      <c r="H181" s="2">
        <v>0</v>
      </c>
      <c r="I181" s="2">
        <v>0</v>
      </c>
      <c r="J181" s="2">
        <v>0</v>
      </c>
      <c r="K181" s="11">
        <v>0</v>
      </c>
      <c r="L181" s="11">
        <v>0</v>
      </c>
      <c r="M181" s="11">
        <v>1</v>
      </c>
      <c r="N181" s="9">
        <v>0</v>
      </c>
      <c r="O181" s="1">
        <v>1</v>
      </c>
    </row>
    <row r="182" spans="1:15" ht="15.75" x14ac:dyDescent="0.25">
      <c r="A182" s="1"/>
      <c r="B182" s="1"/>
      <c r="C182" s="7"/>
      <c r="D182" s="7"/>
      <c r="E182" s="33" t="s">
        <v>1342</v>
      </c>
      <c r="F182" s="28">
        <f>SUM(F172:F181)*100/10</f>
        <v>0</v>
      </c>
      <c r="G182" s="28">
        <f t="shared" ref="G182:O182" si="17">SUM(G172:G181)*100/10</f>
        <v>70</v>
      </c>
      <c r="H182" s="28">
        <f t="shared" si="17"/>
        <v>20</v>
      </c>
      <c r="I182" s="28">
        <f t="shared" si="17"/>
        <v>10</v>
      </c>
      <c r="J182" s="28">
        <f t="shared" si="17"/>
        <v>50</v>
      </c>
      <c r="K182" s="28">
        <f t="shared" si="17"/>
        <v>40</v>
      </c>
      <c r="L182" s="28">
        <f t="shared" si="17"/>
        <v>90</v>
      </c>
      <c r="M182" s="28">
        <f t="shared" si="17"/>
        <v>50</v>
      </c>
      <c r="N182" s="28">
        <f t="shared" si="17"/>
        <v>60</v>
      </c>
      <c r="O182" s="28">
        <f t="shared" si="17"/>
        <v>40</v>
      </c>
    </row>
    <row r="183" spans="1:15" x14ac:dyDescent="0.25">
      <c r="A183" s="10"/>
      <c r="B183" s="10"/>
      <c r="C183" s="10"/>
      <c r="D183" s="10"/>
    </row>
    <row r="184" spans="1:15" x14ac:dyDescent="0.25">
      <c r="A184" s="1">
        <v>19</v>
      </c>
      <c r="B184" s="1" t="s">
        <v>0</v>
      </c>
      <c r="C184" s="7" t="s">
        <v>910</v>
      </c>
      <c r="D184" s="7" t="s">
        <v>911</v>
      </c>
      <c r="E184" s="1" t="s">
        <v>571</v>
      </c>
      <c r="F184" s="1">
        <v>0</v>
      </c>
      <c r="G184" s="2">
        <v>0</v>
      </c>
      <c r="H184" s="2">
        <v>0</v>
      </c>
      <c r="I184" s="2">
        <v>0</v>
      </c>
      <c r="J184" s="2">
        <v>0</v>
      </c>
      <c r="K184" s="11">
        <v>0</v>
      </c>
      <c r="L184" s="11">
        <v>0</v>
      </c>
      <c r="M184" s="11">
        <v>0</v>
      </c>
      <c r="N184" s="9">
        <v>0</v>
      </c>
      <c r="O184" s="1">
        <v>0</v>
      </c>
    </row>
    <row r="185" spans="1:15" x14ac:dyDescent="0.25">
      <c r="A185" s="1">
        <v>19</v>
      </c>
      <c r="B185" s="1" t="s">
        <v>0</v>
      </c>
      <c r="C185" s="7" t="s">
        <v>912</v>
      </c>
      <c r="D185" s="7" t="s">
        <v>913</v>
      </c>
      <c r="E185" s="1" t="s">
        <v>572</v>
      </c>
      <c r="F185" s="1">
        <v>0</v>
      </c>
      <c r="G185" s="2">
        <v>0</v>
      </c>
      <c r="H185" s="2">
        <v>0</v>
      </c>
      <c r="I185" s="2">
        <v>0</v>
      </c>
      <c r="J185" s="2">
        <v>0</v>
      </c>
      <c r="K185" s="11">
        <v>0</v>
      </c>
      <c r="L185" s="11">
        <v>0</v>
      </c>
      <c r="M185" s="11">
        <v>0</v>
      </c>
      <c r="N185" s="9">
        <v>0</v>
      </c>
      <c r="O185" s="1">
        <v>0</v>
      </c>
    </row>
    <row r="186" spans="1:15" x14ac:dyDescent="0.25">
      <c r="A186" s="1">
        <v>19</v>
      </c>
      <c r="B186" s="1" t="s">
        <v>0</v>
      </c>
      <c r="C186" s="7" t="s">
        <v>914</v>
      </c>
      <c r="D186" s="7" t="s">
        <v>915</v>
      </c>
      <c r="E186" s="1" t="s">
        <v>573</v>
      </c>
      <c r="F186" s="1">
        <v>0</v>
      </c>
      <c r="G186" s="2">
        <v>0</v>
      </c>
      <c r="H186" s="2">
        <v>0</v>
      </c>
      <c r="I186" s="2">
        <v>0</v>
      </c>
      <c r="J186" s="2">
        <v>0</v>
      </c>
      <c r="K186" s="11">
        <v>1</v>
      </c>
      <c r="L186" s="11">
        <v>0</v>
      </c>
      <c r="M186" s="11">
        <v>0</v>
      </c>
      <c r="N186" s="9">
        <v>0</v>
      </c>
      <c r="O186" s="1">
        <v>0</v>
      </c>
    </row>
    <row r="187" spans="1:15" x14ac:dyDescent="0.25">
      <c r="A187" s="1">
        <v>19</v>
      </c>
      <c r="B187" s="1" t="s">
        <v>0</v>
      </c>
      <c r="C187" s="7" t="s">
        <v>916</v>
      </c>
      <c r="D187" s="7" t="s">
        <v>917</v>
      </c>
      <c r="E187" s="1" t="s">
        <v>574</v>
      </c>
      <c r="F187" s="1">
        <v>0</v>
      </c>
      <c r="G187" s="2">
        <v>0</v>
      </c>
      <c r="H187" s="2">
        <v>0</v>
      </c>
      <c r="I187" s="2">
        <v>0</v>
      </c>
      <c r="J187" s="2">
        <v>0</v>
      </c>
      <c r="K187" s="11">
        <v>0</v>
      </c>
      <c r="L187" s="11">
        <v>0</v>
      </c>
      <c r="M187" s="11">
        <v>0</v>
      </c>
      <c r="N187" s="9">
        <v>0</v>
      </c>
      <c r="O187" s="1">
        <v>0</v>
      </c>
    </row>
    <row r="188" spans="1:15" x14ac:dyDescent="0.25">
      <c r="A188" s="1">
        <v>19</v>
      </c>
      <c r="B188" s="1" t="s">
        <v>0</v>
      </c>
      <c r="C188" s="7" t="s">
        <v>918</v>
      </c>
      <c r="D188" s="7" t="s">
        <v>919</v>
      </c>
      <c r="E188" s="1" t="s">
        <v>575</v>
      </c>
      <c r="F188" s="1">
        <v>0</v>
      </c>
      <c r="G188" s="2">
        <v>0</v>
      </c>
      <c r="H188" s="2">
        <v>0</v>
      </c>
      <c r="I188" s="2">
        <v>0</v>
      </c>
      <c r="J188" s="2">
        <v>0</v>
      </c>
      <c r="K188" s="11">
        <v>1</v>
      </c>
      <c r="L188" s="11">
        <v>1</v>
      </c>
      <c r="M188" s="11">
        <v>0</v>
      </c>
      <c r="N188" s="9">
        <v>0</v>
      </c>
      <c r="O188" s="1">
        <v>0</v>
      </c>
    </row>
    <row r="189" spans="1:15" x14ac:dyDescent="0.25">
      <c r="A189" s="1">
        <v>19</v>
      </c>
      <c r="B189" s="1" t="s">
        <v>0</v>
      </c>
      <c r="C189" s="7" t="s">
        <v>920</v>
      </c>
      <c r="D189" s="7" t="s">
        <v>921</v>
      </c>
      <c r="E189" s="1" t="s">
        <v>576</v>
      </c>
      <c r="F189" s="1">
        <v>0</v>
      </c>
      <c r="G189" s="2">
        <v>0</v>
      </c>
      <c r="H189" s="2">
        <v>0</v>
      </c>
      <c r="I189" s="2">
        <v>0</v>
      </c>
      <c r="J189" s="2">
        <v>0</v>
      </c>
      <c r="K189" s="11">
        <v>0</v>
      </c>
      <c r="L189" s="11">
        <v>1</v>
      </c>
      <c r="M189" s="11">
        <v>0</v>
      </c>
      <c r="N189" s="9">
        <v>0</v>
      </c>
      <c r="O189" s="1">
        <v>0</v>
      </c>
    </row>
    <row r="190" spans="1:15" x14ac:dyDescent="0.25">
      <c r="A190" s="1">
        <v>19</v>
      </c>
      <c r="B190" s="1" t="s">
        <v>0</v>
      </c>
      <c r="C190" s="7" t="s">
        <v>922</v>
      </c>
      <c r="D190" s="7" t="s">
        <v>923</v>
      </c>
      <c r="E190" s="1" t="s">
        <v>577</v>
      </c>
      <c r="F190" s="1">
        <v>0</v>
      </c>
      <c r="G190" s="2">
        <v>0</v>
      </c>
      <c r="H190" s="2">
        <v>0</v>
      </c>
      <c r="I190" s="2">
        <v>0</v>
      </c>
      <c r="J190" s="2">
        <v>0</v>
      </c>
      <c r="K190" s="11">
        <v>0</v>
      </c>
      <c r="L190" s="11">
        <v>1</v>
      </c>
      <c r="M190" s="11">
        <v>0</v>
      </c>
      <c r="N190" s="9">
        <v>1</v>
      </c>
      <c r="O190" s="1">
        <v>0</v>
      </c>
    </row>
    <row r="191" spans="1:15" ht="15.75" x14ac:dyDescent="0.25">
      <c r="E191" s="33" t="s">
        <v>1342</v>
      </c>
      <c r="F191" s="28">
        <f>SUM(F184:F190)*100/7</f>
        <v>0</v>
      </c>
      <c r="G191" s="28">
        <f t="shared" ref="G191:O191" si="18">SUM(G184:G190)*100/7</f>
        <v>0</v>
      </c>
      <c r="H191" s="28">
        <f t="shared" si="18"/>
        <v>0</v>
      </c>
      <c r="I191" s="28">
        <f t="shared" si="18"/>
        <v>0</v>
      </c>
      <c r="J191" s="28">
        <f t="shared" si="18"/>
        <v>0</v>
      </c>
      <c r="K191" s="28">
        <f t="shared" si="18"/>
        <v>28.571428571428573</v>
      </c>
      <c r="L191" s="28">
        <f t="shared" si="18"/>
        <v>42.857142857142854</v>
      </c>
      <c r="M191" s="28">
        <f t="shared" si="18"/>
        <v>0</v>
      </c>
      <c r="N191" s="28">
        <f t="shared" si="18"/>
        <v>14.285714285714286</v>
      </c>
      <c r="O191" s="28">
        <f t="shared" si="18"/>
        <v>0</v>
      </c>
    </row>
    <row r="192" spans="1:15" x14ac:dyDescent="0.25">
      <c r="E192" s="1"/>
      <c r="F192" s="1"/>
      <c r="G192" s="2"/>
      <c r="H192" s="2"/>
      <c r="I192" s="2"/>
      <c r="J192" s="2"/>
      <c r="K192" s="11"/>
      <c r="L192" s="11"/>
      <c r="M192" s="11"/>
      <c r="N192" s="9"/>
      <c r="O192" s="1"/>
    </row>
  </sheetData>
  <mergeCells count="1">
    <mergeCell ref="C1:D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zoomScale="90" zoomScaleNormal="90" workbookViewId="0">
      <pane ySplit="1" topLeftCell="A2" activePane="bottomLeft" state="frozen"/>
      <selection activeCell="G21" sqref="G21"/>
      <selection pane="bottomLeft" activeCell="E197" sqref="E197"/>
    </sheetView>
  </sheetViews>
  <sheetFormatPr baseColWidth="10" defaultRowHeight="15" x14ac:dyDescent="0.25"/>
  <cols>
    <col min="2" max="2" width="14.7109375" bestFit="1" customWidth="1"/>
    <col min="3" max="4" width="12.5703125" bestFit="1" customWidth="1"/>
    <col min="5" max="5" width="14.140625" bestFit="1" customWidth="1"/>
    <col min="6" max="6" width="13.42578125" bestFit="1" customWidth="1"/>
    <col min="11" max="11" width="16.5703125" bestFit="1" customWidth="1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16"/>
      <c r="B2" s="16"/>
      <c r="C2" s="16"/>
      <c r="D2" s="16"/>
      <c r="E2" s="3"/>
      <c r="F2" s="4"/>
      <c r="G2" s="5"/>
      <c r="H2" s="4"/>
      <c r="I2" s="4"/>
      <c r="J2" s="4"/>
      <c r="K2" s="4"/>
      <c r="L2" s="4"/>
      <c r="M2" s="6"/>
      <c r="N2" s="4"/>
      <c r="O2" s="4"/>
    </row>
    <row r="3" spans="1:15" x14ac:dyDescent="0.25">
      <c r="A3" s="7">
        <v>1</v>
      </c>
      <c r="B3" s="7" t="s">
        <v>3</v>
      </c>
      <c r="C3" s="7" t="s">
        <v>21</v>
      </c>
      <c r="D3" s="7" t="s">
        <v>23</v>
      </c>
      <c r="E3" s="17" t="s">
        <v>578</v>
      </c>
      <c r="F3" s="18">
        <v>0</v>
      </c>
      <c r="G3" s="19">
        <v>1</v>
      </c>
      <c r="H3" s="19">
        <v>0</v>
      </c>
      <c r="I3" s="19">
        <v>0</v>
      </c>
      <c r="J3" s="19">
        <v>0</v>
      </c>
      <c r="K3" s="22">
        <v>0</v>
      </c>
      <c r="L3" s="22">
        <v>1</v>
      </c>
      <c r="M3" s="22">
        <v>0</v>
      </c>
      <c r="N3" s="23">
        <v>0</v>
      </c>
      <c r="O3" s="18">
        <v>0</v>
      </c>
    </row>
    <row r="4" spans="1:15" x14ac:dyDescent="0.25">
      <c r="A4" s="7">
        <v>1</v>
      </c>
      <c r="B4" s="7" t="s">
        <v>3</v>
      </c>
      <c r="C4" s="7" t="s">
        <v>24</v>
      </c>
      <c r="D4" s="7" t="s">
        <v>26</v>
      </c>
      <c r="E4" s="17" t="s">
        <v>579</v>
      </c>
      <c r="F4" s="18">
        <v>0</v>
      </c>
      <c r="G4" s="19">
        <v>1</v>
      </c>
      <c r="H4" s="19">
        <v>0</v>
      </c>
      <c r="I4" s="19">
        <v>0</v>
      </c>
      <c r="J4" s="19">
        <v>0</v>
      </c>
      <c r="K4" s="22">
        <v>0</v>
      </c>
      <c r="L4" s="22">
        <v>1</v>
      </c>
      <c r="M4" s="22">
        <v>0</v>
      </c>
      <c r="N4" s="23">
        <v>0</v>
      </c>
      <c r="O4" s="18">
        <v>0</v>
      </c>
    </row>
    <row r="5" spans="1:15" x14ac:dyDescent="0.25">
      <c r="A5" s="7">
        <v>1</v>
      </c>
      <c r="B5" s="7" t="s">
        <v>3</v>
      </c>
      <c r="C5" s="7" t="s">
        <v>25</v>
      </c>
      <c r="D5" s="7" t="s">
        <v>27</v>
      </c>
      <c r="E5" s="17" t="s">
        <v>580</v>
      </c>
      <c r="F5" s="18">
        <v>0</v>
      </c>
      <c r="G5" s="19">
        <v>1</v>
      </c>
      <c r="H5" s="19">
        <v>0</v>
      </c>
      <c r="I5" s="19">
        <v>0</v>
      </c>
      <c r="J5" s="19">
        <v>0</v>
      </c>
      <c r="K5" s="22">
        <v>0</v>
      </c>
      <c r="L5" s="22">
        <v>1</v>
      </c>
      <c r="M5" s="22">
        <v>0</v>
      </c>
      <c r="N5" s="23">
        <v>0</v>
      </c>
      <c r="O5" s="18">
        <v>0</v>
      </c>
    </row>
    <row r="6" spans="1:15" x14ac:dyDescent="0.25">
      <c r="A6" s="7">
        <v>1</v>
      </c>
      <c r="B6" s="7" t="s">
        <v>3</v>
      </c>
      <c r="C6" s="7" t="s">
        <v>28</v>
      </c>
      <c r="D6" s="7" t="s">
        <v>29</v>
      </c>
      <c r="E6" s="17" t="s">
        <v>581</v>
      </c>
      <c r="F6" s="18">
        <v>0</v>
      </c>
      <c r="G6" s="18">
        <v>1</v>
      </c>
      <c r="H6" s="18">
        <v>0</v>
      </c>
      <c r="I6" s="18">
        <v>0</v>
      </c>
      <c r="J6" s="18">
        <v>0</v>
      </c>
      <c r="K6" s="23">
        <v>0</v>
      </c>
      <c r="L6" s="23">
        <v>1</v>
      </c>
      <c r="M6" s="23">
        <v>0</v>
      </c>
      <c r="N6" s="23">
        <v>0</v>
      </c>
      <c r="O6" s="18">
        <v>0</v>
      </c>
    </row>
    <row r="7" spans="1:15" ht="15.75" x14ac:dyDescent="0.25">
      <c r="A7" s="7"/>
      <c r="B7" s="7"/>
      <c r="C7" s="7"/>
      <c r="D7" s="7"/>
      <c r="E7" s="33" t="s">
        <v>1342</v>
      </c>
      <c r="F7" s="28">
        <f>SUM(F3:F6)*100/4</f>
        <v>0</v>
      </c>
      <c r="G7" s="28">
        <f t="shared" ref="G7:O7" si="0">SUM(G3:G6)*100/4</f>
        <v>100</v>
      </c>
      <c r="H7" s="28">
        <f t="shared" si="0"/>
        <v>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100</v>
      </c>
      <c r="M7" s="28">
        <f t="shared" si="0"/>
        <v>0</v>
      </c>
      <c r="N7" s="28">
        <f t="shared" si="0"/>
        <v>0</v>
      </c>
      <c r="O7" s="28">
        <f t="shared" si="0"/>
        <v>0</v>
      </c>
    </row>
    <row r="8" spans="1:15" x14ac:dyDescent="0.25">
      <c r="A8" s="7"/>
      <c r="B8" s="7"/>
      <c r="C8" s="7"/>
      <c r="D8" s="7"/>
      <c r="E8" s="17"/>
      <c r="F8" s="18"/>
      <c r="G8" s="18"/>
      <c r="H8" s="18"/>
      <c r="I8" s="18"/>
      <c r="J8" s="18"/>
      <c r="K8" s="23"/>
      <c r="L8" s="23"/>
      <c r="M8" s="23"/>
      <c r="N8" s="23"/>
      <c r="O8" s="18"/>
    </row>
    <row r="9" spans="1:15" x14ac:dyDescent="0.25">
      <c r="A9" s="9">
        <v>2</v>
      </c>
      <c r="B9" s="9" t="s">
        <v>30</v>
      </c>
      <c r="C9" s="7" t="s">
        <v>41</v>
      </c>
      <c r="D9" s="7" t="s">
        <v>42</v>
      </c>
      <c r="E9" s="17" t="s">
        <v>582</v>
      </c>
      <c r="F9" s="18">
        <v>0</v>
      </c>
      <c r="G9" s="18">
        <v>1</v>
      </c>
      <c r="H9" s="18">
        <v>0</v>
      </c>
      <c r="I9" s="18">
        <v>0</v>
      </c>
      <c r="J9" s="18">
        <v>0</v>
      </c>
      <c r="K9" s="23">
        <v>0</v>
      </c>
      <c r="L9" s="22">
        <v>1</v>
      </c>
      <c r="M9" s="22">
        <v>0</v>
      </c>
      <c r="N9" s="23">
        <v>0</v>
      </c>
      <c r="O9" s="18">
        <v>0</v>
      </c>
    </row>
    <row r="10" spans="1:15" x14ac:dyDescent="0.25">
      <c r="A10" s="9">
        <v>2</v>
      </c>
      <c r="B10" s="9" t="s">
        <v>30</v>
      </c>
      <c r="C10" s="7" t="s">
        <v>43</v>
      </c>
      <c r="D10" s="7" t="s">
        <v>44</v>
      </c>
      <c r="E10" s="17" t="s">
        <v>583</v>
      </c>
      <c r="F10" s="18">
        <v>1</v>
      </c>
      <c r="G10" s="18">
        <v>1</v>
      </c>
      <c r="H10" s="18">
        <v>0</v>
      </c>
      <c r="I10" s="18">
        <v>1</v>
      </c>
      <c r="J10" s="18">
        <v>1</v>
      </c>
      <c r="K10" s="23">
        <v>0</v>
      </c>
      <c r="L10" s="22">
        <v>1</v>
      </c>
      <c r="M10" s="22">
        <v>0</v>
      </c>
      <c r="N10" s="23">
        <v>0</v>
      </c>
      <c r="O10" s="18">
        <v>0</v>
      </c>
    </row>
    <row r="11" spans="1:15" x14ac:dyDescent="0.25">
      <c r="A11" s="9">
        <v>2</v>
      </c>
      <c r="B11" s="9" t="s">
        <v>30</v>
      </c>
      <c r="C11" s="7" t="s">
        <v>45</v>
      </c>
      <c r="D11" s="7" t="s">
        <v>46</v>
      </c>
      <c r="E11" s="17" t="s">
        <v>584</v>
      </c>
      <c r="F11" s="18">
        <v>1</v>
      </c>
      <c r="G11" s="18">
        <v>1</v>
      </c>
      <c r="H11" s="18">
        <v>0</v>
      </c>
      <c r="I11" s="18">
        <v>1</v>
      </c>
      <c r="J11" s="18">
        <v>0</v>
      </c>
      <c r="K11" s="23">
        <v>0</v>
      </c>
      <c r="L11" s="22">
        <v>1</v>
      </c>
      <c r="M11" s="22">
        <v>0</v>
      </c>
      <c r="N11" s="23">
        <v>0</v>
      </c>
      <c r="O11" s="18">
        <v>1</v>
      </c>
    </row>
    <row r="12" spans="1:15" x14ac:dyDescent="0.25">
      <c r="A12" s="9">
        <v>2</v>
      </c>
      <c r="B12" s="9" t="s">
        <v>30</v>
      </c>
      <c r="C12" s="7" t="s">
        <v>47</v>
      </c>
      <c r="D12" s="7" t="s">
        <v>48</v>
      </c>
      <c r="E12" s="17" t="s">
        <v>585</v>
      </c>
      <c r="F12" s="18">
        <v>0</v>
      </c>
      <c r="G12" s="19">
        <v>1</v>
      </c>
      <c r="H12" s="19">
        <v>0</v>
      </c>
      <c r="I12" s="19">
        <v>0</v>
      </c>
      <c r="J12" s="19">
        <v>0</v>
      </c>
      <c r="K12" s="22">
        <v>0</v>
      </c>
      <c r="L12" s="22">
        <v>1</v>
      </c>
      <c r="M12" s="22">
        <v>0</v>
      </c>
      <c r="N12" s="23">
        <v>0</v>
      </c>
      <c r="O12" s="18">
        <v>0</v>
      </c>
    </row>
    <row r="13" spans="1:15" x14ac:dyDescent="0.25">
      <c r="A13" s="9">
        <v>2</v>
      </c>
      <c r="B13" s="9" t="s">
        <v>30</v>
      </c>
      <c r="C13" s="7" t="s">
        <v>49</v>
      </c>
      <c r="D13" s="7" t="s">
        <v>50</v>
      </c>
      <c r="E13" s="17" t="s">
        <v>586</v>
      </c>
      <c r="F13" s="18">
        <v>0</v>
      </c>
      <c r="G13" s="19">
        <v>1</v>
      </c>
      <c r="H13" s="19">
        <v>0</v>
      </c>
      <c r="I13" s="19">
        <v>0</v>
      </c>
      <c r="J13" s="19">
        <v>0</v>
      </c>
      <c r="K13" s="22">
        <v>0</v>
      </c>
      <c r="L13" s="22">
        <v>1</v>
      </c>
      <c r="M13" s="22">
        <v>0</v>
      </c>
      <c r="N13" s="23">
        <v>0</v>
      </c>
      <c r="O13" s="18">
        <v>0</v>
      </c>
    </row>
    <row r="14" spans="1:15" x14ac:dyDescent="0.25">
      <c r="A14" s="9">
        <v>2</v>
      </c>
      <c r="B14" s="9" t="s">
        <v>30</v>
      </c>
      <c r="C14" s="7" t="s">
        <v>51</v>
      </c>
      <c r="D14" s="7" t="s">
        <v>52</v>
      </c>
      <c r="E14" s="17" t="s">
        <v>587</v>
      </c>
      <c r="F14" s="18">
        <v>0</v>
      </c>
      <c r="G14" s="19">
        <v>1</v>
      </c>
      <c r="H14" s="19">
        <v>0</v>
      </c>
      <c r="I14" s="19">
        <v>0</v>
      </c>
      <c r="J14" s="19">
        <v>0</v>
      </c>
      <c r="K14" s="22">
        <v>0</v>
      </c>
      <c r="L14" s="22">
        <v>1</v>
      </c>
      <c r="M14" s="22">
        <v>0</v>
      </c>
      <c r="N14" s="23">
        <v>0</v>
      </c>
      <c r="O14" s="18">
        <v>1</v>
      </c>
    </row>
    <row r="15" spans="1:15" x14ac:dyDescent="0.25">
      <c r="A15" s="9">
        <v>2</v>
      </c>
      <c r="B15" s="9" t="s">
        <v>30</v>
      </c>
      <c r="C15" s="7" t="s">
        <v>593</v>
      </c>
      <c r="D15" s="7" t="s">
        <v>594</v>
      </c>
      <c r="E15" s="17" t="s">
        <v>588</v>
      </c>
      <c r="F15" s="18">
        <v>0</v>
      </c>
      <c r="G15" s="19">
        <v>1</v>
      </c>
      <c r="H15" s="19">
        <v>1</v>
      </c>
      <c r="I15" s="19">
        <v>1</v>
      </c>
      <c r="J15" s="19">
        <v>0</v>
      </c>
      <c r="K15" s="22">
        <v>0</v>
      </c>
      <c r="L15" s="22">
        <v>1</v>
      </c>
      <c r="M15" s="22">
        <v>0</v>
      </c>
      <c r="N15" s="23">
        <v>0</v>
      </c>
      <c r="O15" s="18">
        <v>0</v>
      </c>
    </row>
    <row r="16" spans="1:15" x14ac:dyDescent="0.25">
      <c r="A16" s="9">
        <v>2</v>
      </c>
      <c r="B16" s="9" t="s">
        <v>37</v>
      </c>
      <c r="C16" s="7" t="s">
        <v>53</v>
      </c>
      <c r="D16" s="7" t="s">
        <v>54</v>
      </c>
      <c r="E16" s="17" t="s">
        <v>589</v>
      </c>
      <c r="F16" s="18">
        <v>1</v>
      </c>
      <c r="G16" s="19">
        <v>1</v>
      </c>
      <c r="H16" s="19">
        <v>0</v>
      </c>
      <c r="I16" s="19">
        <v>0</v>
      </c>
      <c r="J16" s="19">
        <v>0</v>
      </c>
      <c r="K16" s="22">
        <v>0</v>
      </c>
      <c r="L16" s="22">
        <v>1</v>
      </c>
      <c r="M16" s="22">
        <v>0</v>
      </c>
      <c r="N16" s="23">
        <v>1</v>
      </c>
      <c r="O16" s="18">
        <v>0</v>
      </c>
    </row>
    <row r="17" spans="1:15" x14ac:dyDescent="0.25">
      <c r="A17" s="9">
        <v>2</v>
      </c>
      <c r="B17" s="9" t="s">
        <v>37</v>
      </c>
      <c r="C17" s="7" t="s">
        <v>55</v>
      </c>
      <c r="D17" s="7" t="s">
        <v>56</v>
      </c>
      <c r="E17" s="17" t="s">
        <v>590</v>
      </c>
      <c r="F17" s="18">
        <v>1</v>
      </c>
      <c r="G17" s="19">
        <v>1</v>
      </c>
      <c r="H17" s="19">
        <v>1</v>
      </c>
      <c r="I17" s="19">
        <v>1</v>
      </c>
      <c r="J17" s="19">
        <v>0</v>
      </c>
      <c r="K17" s="22">
        <v>0</v>
      </c>
      <c r="L17" s="22">
        <v>1</v>
      </c>
      <c r="M17" s="22">
        <v>0</v>
      </c>
      <c r="N17" s="23">
        <v>0</v>
      </c>
      <c r="O17" s="18">
        <v>0</v>
      </c>
    </row>
    <row r="18" spans="1:15" x14ac:dyDescent="0.25">
      <c r="A18" s="9">
        <v>2</v>
      </c>
      <c r="B18" s="9" t="s">
        <v>37</v>
      </c>
      <c r="C18" s="7" t="s">
        <v>57</v>
      </c>
      <c r="D18" s="7" t="s">
        <v>58</v>
      </c>
      <c r="E18" s="17" t="s">
        <v>591</v>
      </c>
      <c r="F18" s="18">
        <v>0</v>
      </c>
      <c r="G18" s="19">
        <v>1</v>
      </c>
      <c r="H18" s="19">
        <v>0</v>
      </c>
      <c r="I18" s="19">
        <v>0</v>
      </c>
      <c r="J18" s="19">
        <v>0</v>
      </c>
      <c r="K18" s="22">
        <v>0</v>
      </c>
      <c r="L18" s="22">
        <v>1</v>
      </c>
      <c r="M18" s="22">
        <v>0</v>
      </c>
      <c r="N18" s="23">
        <v>0</v>
      </c>
      <c r="O18" s="18">
        <v>0</v>
      </c>
    </row>
    <row r="19" spans="1:15" x14ac:dyDescent="0.25">
      <c r="A19" s="9">
        <v>2</v>
      </c>
      <c r="B19" s="9" t="s">
        <v>37</v>
      </c>
      <c r="C19" s="7" t="s">
        <v>595</v>
      </c>
      <c r="D19" s="7" t="s">
        <v>596</v>
      </c>
      <c r="E19" s="17" t="s">
        <v>592</v>
      </c>
      <c r="F19" s="18">
        <v>0</v>
      </c>
      <c r="G19" s="19">
        <v>1</v>
      </c>
      <c r="H19" s="19">
        <v>1</v>
      </c>
      <c r="I19" s="19">
        <v>0</v>
      </c>
      <c r="J19" s="19">
        <v>0</v>
      </c>
      <c r="K19" s="22">
        <v>0</v>
      </c>
      <c r="L19" s="22">
        <v>1</v>
      </c>
      <c r="M19" s="22">
        <v>0</v>
      </c>
      <c r="N19" s="23">
        <v>0</v>
      </c>
      <c r="O19" s="18">
        <v>0</v>
      </c>
    </row>
    <row r="20" spans="1:15" ht="15.75" x14ac:dyDescent="0.25">
      <c r="A20" s="9"/>
      <c r="B20" s="9"/>
      <c r="C20" s="7"/>
      <c r="D20" s="7"/>
      <c r="E20" s="33" t="s">
        <v>1342</v>
      </c>
      <c r="F20" s="28">
        <f>SUM(F9:F19)*100/11</f>
        <v>36.363636363636367</v>
      </c>
      <c r="G20" s="28">
        <f t="shared" ref="G20:O20" si="1">SUM(G9:G19)*100/11</f>
        <v>100</v>
      </c>
      <c r="H20" s="28">
        <f t="shared" si="1"/>
        <v>27.272727272727273</v>
      </c>
      <c r="I20" s="28">
        <f t="shared" si="1"/>
        <v>36.363636363636367</v>
      </c>
      <c r="J20" s="28">
        <f t="shared" si="1"/>
        <v>9.0909090909090917</v>
      </c>
      <c r="K20" s="28">
        <f t="shared" si="1"/>
        <v>0</v>
      </c>
      <c r="L20" s="28">
        <f t="shared" si="1"/>
        <v>100</v>
      </c>
      <c r="M20" s="28">
        <f t="shared" si="1"/>
        <v>0</v>
      </c>
      <c r="N20" s="28">
        <f t="shared" si="1"/>
        <v>9.0909090909090917</v>
      </c>
      <c r="O20" s="28">
        <f t="shared" si="1"/>
        <v>18.181818181818183</v>
      </c>
    </row>
    <row r="21" spans="1:15" x14ac:dyDescent="0.25">
      <c r="A21" s="10"/>
      <c r="B21" s="9"/>
      <c r="C21" s="7"/>
      <c r="D21" s="7"/>
      <c r="E21" s="17"/>
      <c r="F21" s="18"/>
      <c r="G21" s="19"/>
      <c r="H21" s="19"/>
      <c r="I21" s="19"/>
      <c r="J21" s="19"/>
      <c r="K21" s="22"/>
      <c r="L21" s="22"/>
      <c r="M21" s="22"/>
      <c r="N21" s="23"/>
      <c r="O21" s="18"/>
    </row>
    <row r="22" spans="1:15" x14ac:dyDescent="0.25">
      <c r="A22" s="1">
        <v>3</v>
      </c>
      <c r="B22" s="1" t="s">
        <v>59</v>
      </c>
      <c r="C22" s="7" t="s">
        <v>70</v>
      </c>
      <c r="D22" s="7" t="s">
        <v>71</v>
      </c>
      <c r="E22" s="17" t="s">
        <v>597</v>
      </c>
      <c r="F22" s="18">
        <v>0</v>
      </c>
      <c r="G22" s="19">
        <v>1</v>
      </c>
      <c r="H22" s="19">
        <v>1</v>
      </c>
      <c r="I22" s="19">
        <v>1</v>
      </c>
      <c r="J22" s="19">
        <v>0</v>
      </c>
      <c r="K22" s="22">
        <v>0</v>
      </c>
      <c r="L22" s="22">
        <v>1</v>
      </c>
      <c r="M22" s="22">
        <v>0</v>
      </c>
      <c r="N22" s="23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356</v>
      </c>
      <c r="D23" s="7" t="s">
        <v>355</v>
      </c>
      <c r="E23" s="17" t="s">
        <v>598</v>
      </c>
      <c r="F23" s="18">
        <v>0</v>
      </c>
      <c r="G23" s="19">
        <v>1</v>
      </c>
      <c r="H23" s="19">
        <v>0</v>
      </c>
      <c r="I23" s="19">
        <v>1</v>
      </c>
      <c r="J23" s="19">
        <v>0</v>
      </c>
      <c r="K23" s="22">
        <v>0</v>
      </c>
      <c r="L23" s="22">
        <v>1</v>
      </c>
      <c r="M23" s="22">
        <v>0</v>
      </c>
      <c r="N23" s="23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357</v>
      </c>
      <c r="D24" s="7" t="s">
        <v>358</v>
      </c>
      <c r="E24" s="17" t="s">
        <v>599</v>
      </c>
      <c r="F24" s="18">
        <v>0</v>
      </c>
      <c r="G24" s="19">
        <v>0</v>
      </c>
      <c r="H24" s="19">
        <v>0</v>
      </c>
      <c r="I24" s="19">
        <v>1</v>
      </c>
      <c r="J24" s="20">
        <v>0</v>
      </c>
      <c r="K24" s="22">
        <v>0</v>
      </c>
      <c r="L24" s="22">
        <v>1</v>
      </c>
      <c r="M24" s="22">
        <v>0</v>
      </c>
      <c r="N24" s="23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359</v>
      </c>
      <c r="D25" s="7" t="s">
        <v>360</v>
      </c>
      <c r="E25" s="17" t="s">
        <v>600</v>
      </c>
      <c r="F25" s="18">
        <v>0</v>
      </c>
      <c r="G25" s="19">
        <v>1</v>
      </c>
      <c r="H25" s="19">
        <v>0</v>
      </c>
      <c r="I25" s="19">
        <v>1</v>
      </c>
      <c r="J25" s="19">
        <v>0</v>
      </c>
      <c r="K25" s="22">
        <v>0</v>
      </c>
      <c r="L25" s="22">
        <v>1</v>
      </c>
      <c r="M25" s="22">
        <v>0</v>
      </c>
      <c r="N25" s="23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361</v>
      </c>
      <c r="D26" s="7" t="s">
        <v>362</v>
      </c>
      <c r="E26" s="17" t="s">
        <v>601</v>
      </c>
      <c r="F26" s="18">
        <v>0</v>
      </c>
      <c r="G26" s="19">
        <v>1</v>
      </c>
      <c r="H26" s="19">
        <v>0</v>
      </c>
      <c r="I26" s="19">
        <v>0</v>
      </c>
      <c r="J26" s="19">
        <v>0</v>
      </c>
      <c r="K26" s="22">
        <v>0</v>
      </c>
      <c r="L26" s="22">
        <v>1</v>
      </c>
      <c r="M26" s="22">
        <v>0</v>
      </c>
      <c r="N26" s="23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365</v>
      </c>
      <c r="D27" s="7" t="s">
        <v>364</v>
      </c>
      <c r="E27" s="17" t="s">
        <v>602</v>
      </c>
      <c r="F27" s="18">
        <v>1</v>
      </c>
      <c r="G27" s="19">
        <v>1</v>
      </c>
      <c r="H27" s="19">
        <v>1</v>
      </c>
      <c r="I27" s="19">
        <v>1</v>
      </c>
      <c r="J27" s="19">
        <v>0</v>
      </c>
      <c r="K27" s="22">
        <v>0</v>
      </c>
      <c r="L27" s="22">
        <v>1</v>
      </c>
      <c r="M27" s="22">
        <v>0</v>
      </c>
      <c r="N27" s="23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363</v>
      </c>
      <c r="D28" s="7" t="s">
        <v>366</v>
      </c>
      <c r="E28" s="17" t="s">
        <v>603</v>
      </c>
      <c r="F28" s="18">
        <v>0</v>
      </c>
      <c r="G28" s="19">
        <v>1</v>
      </c>
      <c r="H28" s="19">
        <v>1</v>
      </c>
      <c r="I28" s="19">
        <v>1</v>
      </c>
      <c r="J28" s="19">
        <v>0</v>
      </c>
      <c r="K28" s="22">
        <v>0</v>
      </c>
      <c r="L28" s="22">
        <v>1</v>
      </c>
      <c r="M28" s="22">
        <v>0</v>
      </c>
      <c r="N28" s="23">
        <v>0</v>
      </c>
      <c r="O28" s="18">
        <v>1</v>
      </c>
    </row>
    <row r="29" spans="1:15" x14ac:dyDescent="0.25">
      <c r="A29" s="1">
        <v>3</v>
      </c>
      <c r="B29" s="1" t="s">
        <v>59</v>
      </c>
      <c r="C29" s="7" t="s">
        <v>367</v>
      </c>
      <c r="D29" s="7" t="s">
        <v>368</v>
      </c>
      <c r="E29" s="17" t="s">
        <v>604</v>
      </c>
      <c r="F29" s="18">
        <v>0</v>
      </c>
      <c r="G29" s="19">
        <v>1</v>
      </c>
      <c r="H29" s="19">
        <v>0</v>
      </c>
      <c r="I29" s="19">
        <v>1</v>
      </c>
      <c r="J29" s="19">
        <v>0</v>
      </c>
      <c r="K29" s="22">
        <v>0</v>
      </c>
      <c r="L29" s="22">
        <v>1</v>
      </c>
      <c r="M29" s="22">
        <v>0</v>
      </c>
      <c r="N29" s="23">
        <v>0</v>
      </c>
      <c r="O29" s="18">
        <v>0</v>
      </c>
    </row>
    <row r="30" spans="1:15" x14ac:dyDescent="0.25">
      <c r="A30" s="1">
        <v>3</v>
      </c>
      <c r="B30" s="1" t="s">
        <v>59</v>
      </c>
      <c r="C30" s="7" t="s">
        <v>369</v>
      </c>
      <c r="D30" s="7" t="s">
        <v>370</v>
      </c>
      <c r="E30" s="17" t="s">
        <v>605</v>
      </c>
      <c r="F30" s="18">
        <v>1</v>
      </c>
      <c r="G30" s="19">
        <v>1</v>
      </c>
      <c r="H30" s="19">
        <v>0</v>
      </c>
      <c r="I30" s="19">
        <v>0</v>
      </c>
      <c r="J30" s="19">
        <v>0</v>
      </c>
      <c r="K30" s="22">
        <v>0</v>
      </c>
      <c r="L30" s="22">
        <v>1</v>
      </c>
      <c r="M30" s="22">
        <v>0</v>
      </c>
      <c r="N30" s="23">
        <v>1</v>
      </c>
      <c r="O30" s="18">
        <v>0</v>
      </c>
    </row>
    <row r="31" spans="1:15" x14ac:dyDescent="0.25">
      <c r="A31" s="1">
        <v>3</v>
      </c>
      <c r="B31" s="1" t="s">
        <v>59</v>
      </c>
      <c r="C31" s="7" t="s">
        <v>371</v>
      </c>
      <c r="D31" s="7" t="s">
        <v>372</v>
      </c>
      <c r="E31" s="17" t="s">
        <v>606</v>
      </c>
      <c r="F31" s="18">
        <v>0</v>
      </c>
      <c r="G31" s="19">
        <v>1</v>
      </c>
      <c r="H31" s="19">
        <v>0</v>
      </c>
      <c r="I31" s="19">
        <v>1</v>
      </c>
      <c r="J31" s="19">
        <v>0</v>
      </c>
      <c r="K31" s="22">
        <v>0</v>
      </c>
      <c r="L31" s="22">
        <v>1</v>
      </c>
      <c r="M31" s="22">
        <v>0</v>
      </c>
      <c r="N31" s="23">
        <v>0</v>
      </c>
      <c r="O31" s="18">
        <v>0</v>
      </c>
    </row>
    <row r="32" spans="1:15" ht="15.75" x14ac:dyDescent="0.25">
      <c r="A32" s="1"/>
      <c r="B32" s="1"/>
      <c r="C32" s="7"/>
      <c r="D32" s="7"/>
      <c r="E32" s="33" t="s">
        <v>1342</v>
      </c>
      <c r="F32" s="28">
        <f>SUM(F22:F31)*100/10</f>
        <v>20</v>
      </c>
      <c r="G32" s="28">
        <f t="shared" ref="G32:O32" si="2">SUM(G22:G31)*100/10</f>
        <v>90</v>
      </c>
      <c r="H32" s="28">
        <f t="shared" si="2"/>
        <v>30</v>
      </c>
      <c r="I32" s="28">
        <f t="shared" si="2"/>
        <v>80</v>
      </c>
      <c r="J32" s="28">
        <f t="shared" si="2"/>
        <v>0</v>
      </c>
      <c r="K32" s="28">
        <f t="shared" si="2"/>
        <v>0</v>
      </c>
      <c r="L32" s="28">
        <f t="shared" si="2"/>
        <v>100</v>
      </c>
      <c r="M32" s="28">
        <f t="shared" si="2"/>
        <v>0</v>
      </c>
      <c r="N32" s="28">
        <f t="shared" si="2"/>
        <v>10</v>
      </c>
      <c r="O32" s="28">
        <f t="shared" si="2"/>
        <v>10</v>
      </c>
    </row>
    <row r="33" spans="1:15" x14ac:dyDescent="0.25">
      <c r="A33" s="10"/>
      <c r="B33" s="10"/>
      <c r="C33" s="10"/>
      <c r="D33" s="10"/>
      <c r="K33" s="10"/>
      <c r="L33" s="10"/>
      <c r="M33" s="10"/>
      <c r="N33" s="10"/>
    </row>
    <row r="34" spans="1:15" x14ac:dyDescent="0.25">
      <c r="A34" s="1">
        <v>4</v>
      </c>
      <c r="B34" s="1" t="s">
        <v>73</v>
      </c>
      <c r="C34" s="7" t="s">
        <v>617</v>
      </c>
      <c r="D34" s="7" t="s">
        <v>618</v>
      </c>
      <c r="E34" s="18" t="s">
        <v>612</v>
      </c>
      <c r="F34" s="18">
        <v>0</v>
      </c>
      <c r="G34" s="18">
        <v>1</v>
      </c>
      <c r="H34" s="18">
        <v>0</v>
      </c>
      <c r="I34" s="18">
        <v>1</v>
      </c>
      <c r="J34" s="18">
        <v>0</v>
      </c>
      <c r="K34" s="23">
        <v>0</v>
      </c>
      <c r="L34" s="22">
        <v>1</v>
      </c>
      <c r="M34" s="22">
        <v>0</v>
      </c>
      <c r="N34" s="23">
        <v>0</v>
      </c>
      <c r="O34" s="18">
        <v>0</v>
      </c>
    </row>
    <row r="35" spans="1:15" x14ac:dyDescent="0.25">
      <c r="A35" s="1">
        <v>4</v>
      </c>
      <c r="B35" s="1" t="s">
        <v>73</v>
      </c>
      <c r="C35" s="7" t="s">
        <v>619</v>
      </c>
      <c r="D35" s="7" t="s">
        <v>620</v>
      </c>
      <c r="E35" s="18" t="s">
        <v>613</v>
      </c>
      <c r="F35" s="18">
        <v>0</v>
      </c>
      <c r="G35" s="19">
        <v>1</v>
      </c>
      <c r="H35" s="19">
        <v>0</v>
      </c>
      <c r="I35" s="19">
        <v>1</v>
      </c>
      <c r="J35" s="19">
        <v>0</v>
      </c>
      <c r="K35" s="22">
        <v>0</v>
      </c>
      <c r="L35" s="22">
        <v>1</v>
      </c>
      <c r="M35" s="22">
        <v>0</v>
      </c>
      <c r="N35" s="23">
        <v>0</v>
      </c>
      <c r="O35" s="18">
        <v>0</v>
      </c>
    </row>
    <row r="36" spans="1:15" x14ac:dyDescent="0.25">
      <c r="A36" s="1">
        <v>4</v>
      </c>
      <c r="B36" s="1" t="s">
        <v>73</v>
      </c>
      <c r="C36" s="7" t="s">
        <v>621</v>
      </c>
      <c r="D36" s="7" t="s">
        <v>622</v>
      </c>
      <c r="E36" s="18" t="s">
        <v>614</v>
      </c>
      <c r="F36" s="18">
        <v>0</v>
      </c>
      <c r="G36" s="19">
        <v>1</v>
      </c>
      <c r="H36" s="19">
        <v>0</v>
      </c>
      <c r="I36" s="19">
        <v>1</v>
      </c>
      <c r="J36" s="19">
        <v>0</v>
      </c>
      <c r="K36" s="22">
        <v>0</v>
      </c>
      <c r="L36" s="22">
        <v>1</v>
      </c>
      <c r="M36" s="22">
        <v>0</v>
      </c>
      <c r="N36" s="23">
        <v>0</v>
      </c>
      <c r="O36" s="18">
        <v>0</v>
      </c>
    </row>
    <row r="37" spans="1:15" x14ac:dyDescent="0.25">
      <c r="A37" s="1">
        <v>4</v>
      </c>
      <c r="B37" s="1" t="s">
        <v>454</v>
      </c>
      <c r="C37" s="7" t="s">
        <v>623</v>
      </c>
      <c r="D37" s="7" t="s">
        <v>624</v>
      </c>
      <c r="E37" s="18" t="s">
        <v>615</v>
      </c>
      <c r="F37" s="18">
        <v>1</v>
      </c>
      <c r="G37" s="19">
        <v>1</v>
      </c>
      <c r="H37" s="19">
        <v>1</v>
      </c>
      <c r="I37" s="19">
        <v>1</v>
      </c>
      <c r="J37" s="19">
        <v>1</v>
      </c>
      <c r="K37" s="22">
        <v>1</v>
      </c>
      <c r="L37" s="22">
        <v>1</v>
      </c>
      <c r="M37" s="22">
        <v>0</v>
      </c>
      <c r="N37" s="23">
        <v>0</v>
      </c>
      <c r="O37" s="18">
        <v>0</v>
      </c>
    </row>
    <row r="38" spans="1:15" x14ac:dyDescent="0.25">
      <c r="A38" s="1">
        <v>4</v>
      </c>
      <c r="B38" s="1" t="s">
        <v>454</v>
      </c>
      <c r="C38" s="7" t="s">
        <v>626</v>
      </c>
      <c r="D38" s="7" t="s">
        <v>625</v>
      </c>
      <c r="E38" s="18" t="s">
        <v>616</v>
      </c>
      <c r="F38" s="18">
        <v>0</v>
      </c>
      <c r="G38" s="19">
        <v>1</v>
      </c>
      <c r="H38" s="19">
        <v>0</v>
      </c>
      <c r="I38" s="19">
        <v>1</v>
      </c>
      <c r="J38" s="19">
        <v>0</v>
      </c>
      <c r="K38" s="22">
        <v>0</v>
      </c>
      <c r="L38" s="22">
        <v>1</v>
      </c>
      <c r="M38" s="22">
        <v>0</v>
      </c>
      <c r="N38" s="23">
        <v>0</v>
      </c>
      <c r="O38" s="18">
        <v>1</v>
      </c>
    </row>
    <row r="39" spans="1:15" ht="15.75" x14ac:dyDescent="0.25">
      <c r="A39" s="1"/>
      <c r="B39" s="1"/>
      <c r="C39" s="7"/>
      <c r="D39" s="7"/>
      <c r="E39" s="33" t="s">
        <v>1342</v>
      </c>
      <c r="F39" s="28">
        <f>SUM(F34:F38)*100/5</f>
        <v>20</v>
      </c>
      <c r="G39" s="28">
        <f t="shared" ref="G39:O39" si="3">SUM(G34:G38)*100/5</f>
        <v>100</v>
      </c>
      <c r="H39" s="28">
        <f t="shared" si="3"/>
        <v>20</v>
      </c>
      <c r="I39" s="28">
        <f t="shared" si="3"/>
        <v>100</v>
      </c>
      <c r="J39" s="28">
        <f t="shared" si="3"/>
        <v>20</v>
      </c>
      <c r="K39" s="28">
        <f t="shared" si="3"/>
        <v>20</v>
      </c>
      <c r="L39" s="28">
        <f t="shared" si="3"/>
        <v>100</v>
      </c>
      <c r="M39" s="28">
        <f t="shared" si="3"/>
        <v>0</v>
      </c>
      <c r="N39" s="28">
        <f t="shared" si="3"/>
        <v>0</v>
      </c>
      <c r="O39" s="28">
        <f t="shared" si="3"/>
        <v>20</v>
      </c>
    </row>
    <row r="40" spans="1:15" x14ac:dyDescent="0.25">
      <c r="A40" s="10"/>
      <c r="B40" s="10"/>
      <c r="C40" s="10"/>
      <c r="D40" s="10"/>
      <c r="K40" s="10"/>
      <c r="L40" s="10"/>
      <c r="M40" s="10"/>
      <c r="N40" s="10"/>
    </row>
    <row r="41" spans="1:15" x14ac:dyDescent="0.25">
      <c r="A41" s="1">
        <v>5</v>
      </c>
      <c r="B41" s="1" t="s">
        <v>78</v>
      </c>
      <c r="C41" s="7" t="s">
        <v>381</v>
      </c>
      <c r="D41" s="7" t="s">
        <v>382</v>
      </c>
      <c r="E41" s="18" t="s">
        <v>607</v>
      </c>
      <c r="F41" s="18">
        <v>0</v>
      </c>
      <c r="G41" s="19">
        <v>1</v>
      </c>
      <c r="H41" s="19">
        <v>0</v>
      </c>
      <c r="I41" s="19">
        <v>0</v>
      </c>
      <c r="J41" s="20">
        <v>0</v>
      </c>
      <c r="K41" s="22">
        <v>0</v>
      </c>
      <c r="L41" s="22">
        <v>1</v>
      </c>
      <c r="M41" s="22">
        <v>0</v>
      </c>
      <c r="N41" s="23">
        <v>0</v>
      </c>
      <c r="O41" s="18">
        <v>0</v>
      </c>
    </row>
    <row r="42" spans="1:15" x14ac:dyDescent="0.25">
      <c r="A42" s="1">
        <v>5</v>
      </c>
      <c r="B42" s="1" t="s">
        <v>78</v>
      </c>
      <c r="C42" s="7" t="s">
        <v>383</v>
      </c>
      <c r="D42" s="7" t="s">
        <v>384</v>
      </c>
      <c r="E42" s="18" t="s">
        <v>608</v>
      </c>
      <c r="F42" s="18">
        <v>0</v>
      </c>
      <c r="G42" s="19">
        <v>1</v>
      </c>
      <c r="H42" s="19">
        <v>0</v>
      </c>
      <c r="I42" s="20">
        <v>1</v>
      </c>
      <c r="J42" s="19">
        <v>1</v>
      </c>
      <c r="K42" s="22">
        <v>0</v>
      </c>
      <c r="L42" s="22">
        <v>1</v>
      </c>
      <c r="M42" s="22">
        <v>0</v>
      </c>
      <c r="N42" s="23">
        <v>0</v>
      </c>
      <c r="O42" s="18">
        <v>0</v>
      </c>
    </row>
    <row r="43" spans="1:15" x14ac:dyDescent="0.25">
      <c r="A43" s="1">
        <v>5</v>
      </c>
      <c r="B43" s="1" t="s">
        <v>78</v>
      </c>
      <c r="C43" s="7" t="s">
        <v>385</v>
      </c>
      <c r="D43" s="7" t="s">
        <v>386</v>
      </c>
      <c r="E43" s="18" t="s">
        <v>609</v>
      </c>
      <c r="F43" s="18">
        <v>0</v>
      </c>
      <c r="G43" s="18">
        <v>1</v>
      </c>
      <c r="H43" s="18">
        <v>1</v>
      </c>
      <c r="I43" s="18">
        <v>0</v>
      </c>
      <c r="J43" s="18">
        <v>0</v>
      </c>
      <c r="K43" s="23">
        <v>0</v>
      </c>
      <c r="L43" s="23">
        <v>1</v>
      </c>
      <c r="M43" s="23">
        <v>0</v>
      </c>
      <c r="N43" s="23">
        <v>0</v>
      </c>
      <c r="O43" s="18">
        <v>0</v>
      </c>
    </row>
    <row r="44" spans="1:15" x14ac:dyDescent="0.25">
      <c r="A44" s="1">
        <v>5</v>
      </c>
      <c r="B44" s="1" t="s">
        <v>78</v>
      </c>
      <c r="C44" s="7" t="s">
        <v>387</v>
      </c>
      <c r="D44" s="7" t="s">
        <v>388</v>
      </c>
      <c r="E44" s="18" t="s">
        <v>610</v>
      </c>
      <c r="F44" s="18">
        <v>0</v>
      </c>
      <c r="G44" s="18">
        <v>1</v>
      </c>
      <c r="H44" s="18">
        <v>0</v>
      </c>
      <c r="I44" s="18">
        <v>0</v>
      </c>
      <c r="J44" s="18">
        <v>0</v>
      </c>
      <c r="K44" s="23">
        <v>0</v>
      </c>
      <c r="L44" s="22">
        <v>1</v>
      </c>
      <c r="M44" s="22">
        <v>0</v>
      </c>
      <c r="N44" s="23">
        <v>0</v>
      </c>
      <c r="O44" s="18">
        <v>0</v>
      </c>
    </row>
    <row r="45" spans="1:15" x14ac:dyDescent="0.25">
      <c r="A45" s="1">
        <v>5</v>
      </c>
      <c r="B45" s="1" t="s">
        <v>78</v>
      </c>
      <c r="C45" s="7" t="s">
        <v>389</v>
      </c>
      <c r="D45" s="7" t="s">
        <v>390</v>
      </c>
      <c r="E45" s="18" t="s">
        <v>611</v>
      </c>
      <c r="F45" s="18">
        <v>0</v>
      </c>
      <c r="G45" s="18">
        <v>1</v>
      </c>
      <c r="H45" s="18">
        <v>0</v>
      </c>
      <c r="I45" s="18">
        <v>1</v>
      </c>
      <c r="J45" s="18">
        <v>0</v>
      </c>
      <c r="K45" s="23">
        <v>0</v>
      </c>
      <c r="L45" s="22">
        <v>1</v>
      </c>
      <c r="M45" s="22">
        <v>0</v>
      </c>
      <c r="N45" s="23">
        <v>0</v>
      </c>
      <c r="O45" s="18">
        <v>1</v>
      </c>
    </row>
    <row r="46" spans="1:15" ht="15.75" x14ac:dyDescent="0.25">
      <c r="A46" s="1"/>
      <c r="B46" s="1"/>
      <c r="C46" s="7"/>
      <c r="D46" s="7"/>
      <c r="E46" s="33" t="s">
        <v>1342</v>
      </c>
      <c r="F46" s="28">
        <f>SUM(F41:F45)*100/5</f>
        <v>0</v>
      </c>
      <c r="G46" s="28">
        <f t="shared" ref="G46:O46" si="4">SUM(G41:G45)*100/5</f>
        <v>100</v>
      </c>
      <c r="H46" s="28">
        <f t="shared" si="4"/>
        <v>20</v>
      </c>
      <c r="I46" s="28">
        <f t="shared" si="4"/>
        <v>40</v>
      </c>
      <c r="J46" s="28">
        <f t="shared" si="4"/>
        <v>20</v>
      </c>
      <c r="K46" s="28">
        <f t="shared" si="4"/>
        <v>0</v>
      </c>
      <c r="L46" s="28">
        <f t="shared" si="4"/>
        <v>100</v>
      </c>
      <c r="M46" s="28">
        <f t="shared" si="4"/>
        <v>0</v>
      </c>
      <c r="N46" s="28">
        <f t="shared" si="4"/>
        <v>0</v>
      </c>
      <c r="O46" s="28">
        <f t="shared" si="4"/>
        <v>20</v>
      </c>
    </row>
    <row r="47" spans="1:15" x14ac:dyDescent="0.25">
      <c r="A47" s="10"/>
      <c r="B47" s="10"/>
      <c r="C47" s="10"/>
      <c r="D47" s="10"/>
      <c r="K47" s="10"/>
      <c r="L47" s="10"/>
      <c r="M47" s="10"/>
      <c r="N47" s="10"/>
    </row>
    <row r="48" spans="1:15" x14ac:dyDescent="0.25">
      <c r="A48" s="1">
        <v>6</v>
      </c>
      <c r="B48" s="1" t="s">
        <v>86</v>
      </c>
      <c r="C48" s="7" t="s">
        <v>391</v>
      </c>
      <c r="D48" s="7" t="s">
        <v>392</v>
      </c>
      <c r="E48" s="18" t="s">
        <v>627</v>
      </c>
      <c r="F48" s="18">
        <v>0</v>
      </c>
      <c r="G48" s="19">
        <v>1</v>
      </c>
      <c r="H48" s="19">
        <v>0</v>
      </c>
      <c r="I48" s="19">
        <v>1</v>
      </c>
      <c r="J48" s="19">
        <v>0</v>
      </c>
      <c r="K48" s="22">
        <v>0</v>
      </c>
      <c r="L48" s="22">
        <v>1</v>
      </c>
      <c r="M48" s="22">
        <v>0</v>
      </c>
      <c r="N48" s="23">
        <v>0</v>
      </c>
      <c r="O48" s="18">
        <v>0</v>
      </c>
    </row>
    <row r="49" spans="1:15" ht="15.75" x14ac:dyDescent="0.25">
      <c r="A49" s="1"/>
      <c r="B49" s="1"/>
      <c r="C49" s="7"/>
      <c r="D49" s="7"/>
      <c r="E49" s="33"/>
      <c r="F49" s="28">
        <f>SUM(F48)*100/1</f>
        <v>0</v>
      </c>
      <c r="G49" s="28">
        <f t="shared" ref="G49:O49" si="5">SUM(G48)*100/1</f>
        <v>100</v>
      </c>
      <c r="H49" s="28">
        <f t="shared" si="5"/>
        <v>0</v>
      </c>
      <c r="I49" s="28">
        <f t="shared" si="5"/>
        <v>100</v>
      </c>
      <c r="J49" s="28">
        <f t="shared" si="5"/>
        <v>0</v>
      </c>
      <c r="K49" s="28">
        <f t="shared" si="5"/>
        <v>0</v>
      </c>
      <c r="L49" s="28">
        <f t="shared" si="5"/>
        <v>100</v>
      </c>
      <c r="M49" s="28">
        <f t="shared" si="5"/>
        <v>0</v>
      </c>
      <c r="N49" s="28">
        <f t="shared" si="5"/>
        <v>0</v>
      </c>
      <c r="O49" s="28">
        <f t="shared" si="5"/>
        <v>0</v>
      </c>
    </row>
    <row r="50" spans="1:15" x14ac:dyDescent="0.25">
      <c r="A50" s="10"/>
      <c r="B50" s="10"/>
      <c r="C50" s="10"/>
      <c r="D50" s="10"/>
      <c r="K50" s="10"/>
      <c r="L50" s="10"/>
      <c r="M50" s="10"/>
      <c r="N50" s="10"/>
    </row>
    <row r="51" spans="1:15" x14ac:dyDescent="0.25">
      <c r="A51" s="1">
        <v>7</v>
      </c>
      <c r="B51" s="1" t="s">
        <v>93</v>
      </c>
      <c r="C51" s="7" t="s">
        <v>637</v>
      </c>
      <c r="D51" s="7" t="s">
        <v>638</v>
      </c>
      <c r="E51" s="18" t="s">
        <v>628</v>
      </c>
      <c r="F51" s="18">
        <v>0</v>
      </c>
      <c r="G51" s="18">
        <v>1</v>
      </c>
      <c r="H51" s="18">
        <v>1</v>
      </c>
      <c r="I51" s="18">
        <v>1</v>
      </c>
      <c r="J51" s="18">
        <v>1</v>
      </c>
      <c r="K51" s="23">
        <v>0</v>
      </c>
      <c r="L51" s="23">
        <v>1</v>
      </c>
      <c r="M51" s="23">
        <v>0</v>
      </c>
      <c r="N51" s="23">
        <v>0</v>
      </c>
      <c r="O51" s="18">
        <v>0</v>
      </c>
    </row>
    <row r="52" spans="1:15" x14ac:dyDescent="0.25">
      <c r="A52" s="1">
        <v>7</v>
      </c>
      <c r="B52" s="1" t="s">
        <v>93</v>
      </c>
      <c r="C52" s="7" t="s">
        <v>639</v>
      </c>
      <c r="D52" s="7" t="s">
        <v>640</v>
      </c>
      <c r="E52" s="18" t="s">
        <v>629</v>
      </c>
      <c r="F52" s="18">
        <v>0</v>
      </c>
      <c r="G52" s="18">
        <v>1</v>
      </c>
      <c r="H52" s="18">
        <v>0</v>
      </c>
      <c r="I52" s="18">
        <v>1</v>
      </c>
      <c r="J52" s="18">
        <v>1</v>
      </c>
      <c r="K52" s="23">
        <v>0</v>
      </c>
      <c r="L52" s="22">
        <v>1</v>
      </c>
      <c r="M52" s="22">
        <v>0</v>
      </c>
      <c r="N52" s="23">
        <v>0</v>
      </c>
      <c r="O52" s="18">
        <v>0</v>
      </c>
    </row>
    <row r="53" spans="1:15" x14ac:dyDescent="0.25">
      <c r="A53" s="1">
        <v>7</v>
      </c>
      <c r="B53" s="1" t="s">
        <v>93</v>
      </c>
      <c r="C53" s="7" t="s">
        <v>641</v>
      </c>
      <c r="D53" s="7" t="s">
        <v>642</v>
      </c>
      <c r="E53" s="18" t="s">
        <v>630</v>
      </c>
      <c r="F53" s="18">
        <v>0</v>
      </c>
      <c r="G53" s="18">
        <v>1</v>
      </c>
      <c r="H53" s="18">
        <v>0</v>
      </c>
      <c r="I53" s="18">
        <v>0</v>
      </c>
      <c r="J53" s="18">
        <v>0</v>
      </c>
      <c r="K53" s="23">
        <v>0</v>
      </c>
      <c r="L53" s="22">
        <v>1</v>
      </c>
      <c r="M53" s="22">
        <v>0</v>
      </c>
      <c r="N53" s="23">
        <v>0</v>
      </c>
      <c r="O53" s="18">
        <v>1</v>
      </c>
    </row>
    <row r="54" spans="1:15" x14ac:dyDescent="0.25">
      <c r="A54" s="1">
        <v>7</v>
      </c>
      <c r="B54" s="1" t="s">
        <v>94</v>
      </c>
      <c r="C54" s="7" t="s">
        <v>643</v>
      </c>
      <c r="D54" s="7" t="s">
        <v>644</v>
      </c>
      <c r="E54" s="18" t="s">
        <v>631</v>
      </c>
      <c r="F54" s="18">
        <v>0</v>
      </c>
      <c r="G54" s="19">
        <v>1</v>
      </c>
      <c r="H54" s="19">
        <v>0</v>
      </c>
      <c r="I54" s="19">
        <v>1</v>
      </c>
      <c r="J54" s="19">
        <v>0</v>
      </c>
      <c r="K54" s="22">
        <v>0</v>
      </c>
      <c r="L54" s="22">
        <v>1</v>
      </c>
      <c r="M54" s="22">
        <v>0</v>
      </c>
      <c r="N54" s="23">
        <v>0</v>
      </c>
      <c r="O54" s="18">
        <v>0</v>
      </c>
    </row>
    <row r="55" spans="1:15" x14ac:dyDescent="0.25">
      <c r="A55" s="1">
        <v>7</v>
      </c>
      <c r="B55" s="1" t="s">
        <v>94</v>
      </c>
      <c r="C55" s="7" t="s">
        <v>645</v>
      </c>
      <c r="D55" s="7" t="s">
        <v>646</v>
      </c>
      <c r="E55" s="18" t="s">
        <v>632</v>
      </c>
      <c r="F55" s="18">
        <v>1</v>
      </c>
      <c r="G55" s="19">
        <v>1</v>
      </c>
      <c r="H55" s="19">
        <v>0</v>
      </c>
      <c r="I55" s="19">
        <v>1</v>
      </c>
      <c r="J55" s="19">
        <v>0</v>
      </c>
      <c r="K55" s="22">
        <v>0</v>
      </c>
      <c r="L55" s="22">
        <v>1</v>
      </c>
      <c r="M55" s="22">
        <v>0</v>
      </c>
      <c r="N55" s="23">
        <v>0</v>
      </c>
      <c r="O55" s="18">
        <v>0</v>
      </c>
    </row>
    <row r="56" spans="1:15" x14ac:dyDescent="0.25">
      <c r="A56" s="1">
        <v>7</v>
      </c>
      <c r="B56" s="1" t="s">
        <v>94</v>
      </c>
      <c r="C56" s="7" t="s">
        <v>647</v>
      </c>
      <c r="D56" s="7" t="s">
        <v>648</v>
      </c>
      <c r="E56" s="18" t="s">
        <v>633</v>
      </c>
      <c r="F56" s="18">
        <v>0</v>
      </c>
      <c r="G56" s="19">
        <v>1</v>
      </c>
      <c r="H56" s="19">
        <v>0</v>
      </c>
      <c r="I56" s="19">
        <v>0</v>
      </c>
      <c r="J56" s="19">
        <v>0</v>
      </c>
      <c r="K56" s="22">
        <v>0</v>
      </c>
      <c r="L56" s="22">
        <v>1</v>
      </c>
      <c r="M56" s="22">
        <v>0</v>
      </c>
      <c r="N56" s="23">
        <v>0</v>
      </c>
      <c r="O56" s="18">
        <v>0</v>
      </c>
    </row>
    <row r="57" spans="1:15" x14ac:dyDescent="0.25">
      <c r="A57" s="1">
        <v>7</v>
      </c>
      <c r="B57" s="1" t="s">
        <v>94</v>
      </c>
      <c r="C57" s="7" t="s">
        <v>649</v>
      </c>
      <c r="D57" s="7" t="s">
        <v>650</v>
      </c>
      <c r="E57" s="18" t="s">
        <v>634</v>
      </c>
      <c r="F57" s="18">
        <v>0</v>
      </c>
      <c r="G57" s="19">
        <v>1</v>
      </c>
      <c r="H57" s="19">
        <v>0</v>
      </c>
      <c r="I57" s="19">
        <v>0</v>
      </c>
      <c r="J57" s="19">
        <v>0</v>
      </c>
      <c r="K57" s="22">
        <v>0</v>
      </c>
      <c r="L57" s="22">
        <v>1</v>
      </c>
      <c r="M57" s="22">
        <v>0</v>
      </c>
      <c r="N57" s="23">
        <v>0</v>
      </c>
      <c r="O57" s="18">
        <v>1</v>
      </c>
    </row>
    <row r="58" spans="1:15" x14ac:dyDescent="0.25">
      <c r="A58" s="1">
        <v>7</v>
      </c>
      <c r="B58" s="1" t="s">
        <v>94</v>
      </c>
      <c r="C58" s="7" t="s">
        <v>651</v>
      </c>
      <c r="D58" s="7" t="s">
        <v>652</v>
      </c>
      <c r="E58" s="18" t="s">
        <v>635</v>
      </c>
      <c r="F58" s="18">
        <v>0</v>
      </c>
      <c r="G58" s="19">
        <v>1</v>
      </c>
      <c r="H58" s="19">
        <v>0</v>
      </c>
      <c r="I58" s="19">
        <v>1</v>
      </c>
      <c r="J58" s="19">
        <v>0</v>
      </c>
      <c r="K58" s="22">
        <v>0</v>
      </c>
      <c r="L58" s="22">
        <v>1</v>
      </c>
      <c r="M58" s="22">
        <v>0</v>
      </c>
      <c r="N58" s="23">
        <v>0</v>
      </c>
      <c r="O58" s="18">
        <v>1</v>
      </c>
    </row>
    <row r="59" spans="1:15" x14ac:dyDescent="0.25">
      <c r="A59" s="1">
        <v>7</v>
      </c>
      <c r="B59" s="1" t="s">
        <v>94</v>
      </c>
      <c r="C59" s="7" t="s">
        <v>653</v>
      </c>
      <c r="D59" s="7" t="s">
        <v>654</v>
      </c>
      <c r="E59" s="18" t="s">
        <v>636</v>
      </c>
      <c r="F59" s="18">
        <v>0</v>
      </c>
      <c r="G59" s="19">
        <v>1</v>
      </c>
      <c r="H59" s="19">
        <v>0</v>
      </c>
      <c r="I59" s="19">
        <v>1</v>
      </c>
      <c r="J59" s="19">
        <v>1</v>
      </c>
      <c r="K59" s="22">
        <v>0</v>
      </c>
      <c r="L59" s="22">
        <v>1</v>
      </c>
      <c r="M59" s="22">
        <v>0</v>
      </c>
      <c r="N59" s="23">
        <v>0</v>
      </c>
      <c r="O59" s="18">
        <v>0</v>
      </c>
    </row>
    <row r="60" spans="1:15" ht="15.75" x14ac:dyDescent="0.25">
      <c r="A60" s="1"/>
      <c r="B60" s="1"/>
      <c r="C60" s="7"/>
      <c r="D60" s="7"/>
      <c r="E60" s="33" t="s">
        <v>1342</v>
      </c>
      <c r="F60" s="28">
        <f>SUM(F51:F59)*100/9</f>
        <v>11.111111111111111</v>
      </c>
      <c r="G60" s="28">
        <f t="shared" ref="G60:O60" si="6">SUM(G51:G59)*100/9</f>
        <v>100</v>
      </c>
      <c r="H60" s="28">
        <f t="shared" si="6"/>
        <v>11.111111111111111</v>
      </c>
      <c r="I60" s="28">
        <f t="shared" si="6"/>
        <v>66.666666666666671</v>
      </c>
      <c r="J60" s="28">
        <f t="shared" si="6"/>
        <v>33.333333333333336</v>
      </c>
      <c r="K60" s="28">
        <f t="shared" si="6"/>
        <v>0</v>
      </c>
      <c r="L60" s="28">
        <f t="shared" si="6"/>
        <v>100</v>
      </c>
      <c r="M60" s="28">
        <f t="shared" si="6"/>
        <v>0</v>
      </c>
      <c r="N60" s="28">
        <f t="shared" si="6"/>
        <v>0</v>
      </c>
      <c r="O60" s="28">
        <f t="shared" si="6"/>
        <v>33.333333333333336</v>
      </c>
    </row>
    <row r="61" spans="1:15" x14ac:dyDescent="0.25">
      <c r="A61" s="1"/>
      <c r="B61" s="1"/>
      <c r="C61" s="7"/>
      <c r="D61" s="7"/>
      <c r="E61" s="18"/>
      <c r="F61" s="18"/>
      <c r="G61" s="19"/>
      <c r="H61" s="19"/>
      <c r="I61" s="19"/>
      <c r="J61" s="19"/>
      <c r="K61" s="22"/>
      <c r="L61" s="22"/>
      <c r="M61" s="22"/>
      <c r="N61" s="23"/>
      <c r="O61" s="18"/>
    </row>
    <row r="62" spans="1:15" x14ac:dyDescent="0.25">
      <c r="A62" s="1">
        <v>8</v>
      </c>
      <c r="B62" s="1" t="s">
        <v>104</v>
      </c>
      <c r="C62" s="7" t="s">
        <v>421</v>
      </c>
      <c r="D62" s="7" t="s">
        <v>422</v>
      </c>
      <c r="E62" s="17" t="s">
        <v>806</v>
      </c>
      <c r="F62" s="18">
        <v>0</v>
      </c>
      <c r="G62" s="19">
        <v>1</v>
      </c>
      <c r="H62" s="19">
        <v>0</v>
      </c>
      <c r="I62" s="19">
        <v>0</v>
      </c>
      <c r="J62" s="19">
        <v>0</v>
      </c>
      <c r="K62" s="19">
        <v>0</v>
      </c>
      <c r="L62" s="19">
        <v>1</v>
      </c>
      <c r="M62" s="19">
        <v>0</v>
      </c>
      <c r="N62" s="18">
        <v>1</v>
      </c>
      <c r="O62" s="18">
        <v>0</v>
      </c>
    </row>
    <row r="63" spans="1:15" x14ac:dyDescent="0.25">
      <c r="A63" s="1">
        <v>8</v>
      </c>
      <c r="B63" s="1" t="s">
        <v>104</v>
      </c>
      <c r="C63" s="7" t="s">
        <v>423</v>
      </c>
      <c r="D63" s="7" t="s">
        <v>424</v>
      </c>
      <c r="E63" s="17" t="s">
        <v>807</v>
      </c>
      <c r="F63" s="18">
        <v>0</v>
      </c>
      <c r="G63" s="19">
        <v>1</v>
      </c>
      <c r="H63" s="19">
        <v>0</v>
      </c>
      <c r="I63" s="19">
        <v>0</v>
      </c>
      <c r="J63" s="19">
        <v>0</v>
      </c>
      <c r="K63" s="19">
        <v>0</v>
      </c>
      <c r="L63" s="19">
        <v>1</v>
      </c>
      <c r="M63" s="19">
        <v>0</v>
      </c>
      <c r="N63" s="18">
        <v>1</v>
      </c>
      <c r="O63" s="18">
        <v>0</v>
      </c>
    </row>
    <row r="64" spans="1:15" x14ac:dyDescent="0.25">
      <c r="A64" s="1">
        <v>8</v>
      </c>
      <c r="B64" s="1" t="s">
        <v>104</v>
      </c>
      <c r="C64" s="7" t="s">
        <v>425</v>
      </c>
      <c r="D64" s="7" t="s">
        <v>426</v>
      </c>
      <c r="E64" s="17" t="s">
        <v>808</v>
      </c>
      <c r="F64" s="18">
        <v>1</v>
      </c>
      <c r="G64" s="19">
        <v>1</v>
      </c>
      <c r="H64" s="19">
        <v>0</v>
      </c>
      <c r="I64" s="19">
        <v>0</v>
      </c>
      <c r="J64" s="19">
        <v>0</v>
      </c>
      <c r="K64" s="19">
        <v>1</v>
      </c>
      <c r="L64" s="19">
        <v>1</v>
      </c>
      <c r="M64" s="19">
        <v>0</v>
      </c>
      <c r="N64" s="18">
        <v>0</v>
      </c>
      <c r="O64" s="18">
        <v>0</v>
      </c>
    </row>
    <row r="65" spans="1:15" x14ac:dyDescent="0.25">
      <c r="A65" s="1">
        <v>8</v>
      </c>
      <c r="B65" s="1" t="s">
        <v>104</v>
      </c>
      <c r="C65" s="7" t="s">
        <v>427</v>
      </c>
      <c r="D65" s="7" t="s">
        <v>428</v>
      </c>
      <c r="E65" s="17" t="s">
        <v>809</v>
      </c>
      <c r="F65" s="18">
        <v>0</v>
      </c>
      <c r="G65" s="19">
        <v>1</v>
      </c>
      <c r="H65" s="19">
        <v>0</v>
      </c>
      <c r="I65" s="19">
        <v>0</v>
      </c>
      <c r="J65" s="19">
        <v>0</v>
      </c>
      <c r="K65" s="19">
        <v>0</v>
      </c>
      <c r="L65" s="19">
        <v>1</v>
      </c>
      <c r="M65" s="19">
        <v>0</v>
      </c>
      <c r="N65" s="18">
        <v>0</v>
      </c>
      <c r="O65" s="18">
        <v>0</v>
      </c>
    </row>
    <row r="66" spans="1:15" x14ac:dyDescent="0.25">
      <c r="A66" s="1">
        <v>8</v>
      </c>
      <c r="B66" s="1" t="s">
        <v>104</v>
      </c>
      <c r="C66" s="7" t="s">
        <v>429</v>
      </c>
      <c r="D66" s="7" t="s">
        <v>430</v>
      </c>
      <c r="E66" s="17" t="s">
        <v>655</v>
      </c>
      <c r="F66" s="18">
        <v>0</v>
      </c>
      <c r="G66" s="19">
        <v>1</v>
      </c>
      <c r="H66" s="19">
        <v>0</v>
      </c>
      <c r="I66" s="19">
        <v>0</v>
      </c>
      <c r="J66" s="19">
        <v>0</v>
      </c>
      <c r="K66" s="22">
        <v>0</v>
      </c>
      <c r="L66" s="22">
        <v>1</v>
      </c>
      <c r="M66" s="22">
        <v>0</v>
      </c>
      <c r="N66" s="23">
        <v>0</v>
      </c>
      <c r="O66" s="18">
        <v>0</v>
      </c>
    </row>
    <row r="67" spans="1:15" x14ac:dyDescent="0.25">
      <c r="A67" s="1">
        <v>8</v>
      </c>
      <c r="B67" s="1" t="s">
        <v>104</v>
      </c>
      <c r="C67" s="7" t="s">
        <v>431</v>
      </c>
      <c r="D67" s="7" t="s">
        <v>432</v>
      </c>
      <c r="E67" s="17" t="s">
        <v>656</v>
      </c>
      <c r="F67" s="18">
        <v>0</v>
      </c>
      <c r="G67" s="18">
        <v>1</v>
      </c>
      <c r="H67" s="18">
        <v>0</v>
      </c>
      <c r="I67" s="18">
        <v>0</v>
      </c>
      <c r="J67" s="18">
        <v>1</v>
      </c>
      <c r="K67" s="23">
        <v>0</v>
      </c>
      <c r="L67" s="23">
        <v>1</v>
      </c>
      <c r="M67" s="23">
        <v>0</v>
      </c>
      <c r="N67" s="23">
        <v>0</v>
      </c>
      <c r="O67" s="18">
        <v>0</v>
      </c>
    </row>
    <row r="68" spans="1:15" x14ac:dyDescent="0.25">
      <c r="A68" s="1">
        <v>8</v>
      </c>
      <c r="B68" s="1" t="s">
        <v>104</v>
      </c>
      <c r="C68" s="7" t="s">
        <v>433</v>
      </c>
      <c r="D68" s="7" t="s">
        <v>434</v>
      </c>
      <c r="E68" s="17" t="s">
        <v>657</v>
      </c>
      <c r="F68" s="18">
        <v>0</v>
      </c>
      <c r="G68" s="18">
        <v>1</v>
      </c>
      <c r="H68" s="18">
        <v>0</v>
      </c>
      <c r="I68" s="18">
        <v>0</v>
      </c>
      <c r="J68" s="18">
        <v>0</v>
      </c>
      <c r="K68" s="23">
        <v>0</v>
      </c>
      <c r="L68" s="22">
        <v>1</v>
      </c>
      <c r="M68" s="22">
        <v>0</v>
      </c>
      <c r="N68" s="23">
        <v>0</v>
      </c>
      <c r="O68" s="18">
        <v>0</v>
      </c>
    </row>
    <row r="69" spans="1:15" x14ac:dyDescent="0.25">
      <c r="A69" s="1">
        <v>8</v>
      </c>
      <c r="B69" s="1" t="s">
        <v>104</v>
      </c>
      <c r="C69" s="7" t="s">
        <v>435</v>
      </c>
      <c r="D69" s="7" t="s">
        <v>436</v>
      </c>
      <c r="E69" s="17" t="s">
        <v>658</v>
      </c>
      <c r="F69" s="18">
        <v>0</v>
      </c>
      <c r="G69" s="18">
        <v>1</v>
      </c>
      <c r="H69" s="18">
        <v>0</v>
      </c>
      <c r="I69" s="18">
        <v>0</v>
      </c>
      <c r="J69" s="18">
        <v>0</v>
      </c>
      <c r="K69" s="23">
        <v>0</v>
      </c>
      <c r="L69" s="22">
        <v>1</v>
      </c>
      <c r="M69" s="22">
        <v>0</v>
      </c>
      <c r="N69" s="23">
        <v>0</v>
      </c>
      <c r="O69" s="18">
        <v>0</v>
      </c>
    </row>
    <row r="70" spans="1:15" x14ac:dyDescent="0.25">
      <c r="A70" s="1">
        <v>8</v>
      </c>
      <c r="B70" s="1" t="s">
        <v>104</v>
      </c>
      <c r="C70" s="7" t="s">
        <v>437</v>
      </c>
      <c r="D70" s="7" t="s">
        <v>438</v>
      </c>
      <c r="E70" s="17" t="s">
        <v>659</v>
      </c>
      <c r="F70" s="18">
        <v>0</v>
      </c>
      <c r="G70" s="18">
        <v>1</v>
      </c>
      <c r="H70" s="18">
        <v>0</v>
      </c>
      <c r="I70" s="18">
        <v>0</v>
      </c>
      <c r="J70" s="18">
        <v>0</v>
      </c>
      <c r="K70" s="23">
        <v>0</v>
      </c>
      <c r="L70" s="22">
        <v>1</v>
      </c>
      <c r="M70" s="22">
        <v>0</v>
      </c>
      <c r="N70" s="23">
        <v>0</v>
      </c>
      <c r="O70" s="18">
        <v>0</v>
      </c>
    </row>
    <row r="71" spans="1:15" x14ac:dyDescent="0.25">
      <c r="A71" s="1">
        <v>8</v>
      </c>
      <c r="B71" s="1" t="s">
        <v>104</v>
      </c>
      <c r="C71" s="7" t="s">
        <v>821</v>
      </c>
      <c r="D71" s="7" t="s">
        <v>822</v>
      </c>
      <c r="E71" s="17" t="s">
        <v>660</v>
      </c>
      <c r="F71" s="18">
        <v>0</v>
      </c>
      <c r="G71" s="18">
        <v>1</v>
      </c>
      <c r="H71" s="18">
        <v>0</v>
      </c>
      <c r="I71" s="18">
        <v>0</v>
      </c>
      <c r="J71" s="18">
        <v>0</v>
      </c>
      <c r="K71" s="23">
        <v>0</v>
      </c>
      <c r="L71" s="22">
        <v>1</v>
      </c>
      <c r="M71" s="22">
        <v>0</v>
      </c>
      <c r="N71" s="23">
        <v>0</v>
      </c>
      <c r="O71" s="18">
        <v>0</v>
      </c>
    </row>
    <row r="72" spans="1:15" x14ac:dyDescent="0.25">
      <c r="A72" s="1">
        <v>8</v>
      </c>
      <c r="B72" s="1" t="s">
        <v>104</v>
      </c>
      <c r="C72" s="7" t="s">
        <v>823</v>
      </c>
      <c r="D72" s="7" t="s">
        <v>824</v>
      </c>
      <c r="E72" s="17" t="s">
        <v>661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23">
        <v>0</v>
      </c>
      <c r="L72" s="22">
        <v>1</v>
      </c>
      <c r="M72" s="22">
        <v>0</v>
      </c>
      <c r="N72" s="23">
        <v>0</v>
      </c>
      <c r="O72" s="18">
        <v>0</v>
      </c>
    </row>
    <row r="73" spans="1:15" ht="15.75" x14ac:dyDescent="0.25">
      <c r="A73" s="1"/>
      <c r="B73" s="1"/>
      <c r="C73" s="7"/>
      <c r="D73" s="7"/>
      <c r="E73" s="33" t="s">
        <v>1342</v>
      </c>
      <c r="F73" s="28">
        <f>SUM(F62:F72)*100/11</f>
        <v>9.0909090909090917</v>
      </c>
      <c r="G73" s="28">
        <f t="shared" ref="G73:O73" si="7">SUM(G62:G72)*100/11</f>
        <v>100</v>
      </c>
      <c r="H73" s="28">
        <f t="shared" si="7"/>
        <v>0</v>
      </c>
      <c r="I73" s="28">
        <f t="shared" si="7"/>
        <v>0</v>
      </c>
      <c r="J73" s="28">
        <f t="shared" si="7"/>
        <v>9.0909090909090917</v>
      </c>
      <c r="K73" s="28">
        <f t="shared" si="7"/>
        <v>9.0909090909090917</v>
      </c>
      <c r="L73" s="28">
        <f t="shared" si="7"/>
        <v>100</v>
      </c>
      <c r="M73" s="28">
        <f t="shared" si="7"/>
        <v>0</v>
      </c>
      <c r="N73" s="28">
        <f t="shared" si="7"/>
        <v>18.181818181818183</v>
      </c>
      <c r="O73" s="28">
        <f t="shared" si="7"/>
        <v>0</v>
      </c>
    </row>
    <row r="74" spans="1:15" x14ac:dyDescent="0.25">
      <c r="A74" s="10"/>
      <c r="B74" s="10"/>
      <c r="C74" s="10"/>
      <c r="D74" s="10"/>
      <c r="K74" s="10"/>
      <c r="L74" s="10"/>
      <c r="M74" s="10"/>
      <c r="N74" s="10"/>
    </row>
    <row r="75" spans="1:15" x14ac:dyDescent="0.25">
      <c r="A75" s="1">
        <v>9</v>
      </c>
      <c r="B75" s="1" t="s">
        <v>114</v>
      </c>
      <c r="C75" s="7" t="s">
        <v>123</v>
      </c>
      <c r="D75" s="7" t="s">
        <v>124</v>
      </c>
      <c r="E75" s="17" t="s">
        <v>662</v>
      </c>
      <c r="F75" s="18">
        <v>0</v>
      </c>
      <c r="G75" s="19">
        <v>1</v>
      </c>
      <c r="H75" s="19">
        <v>0</v>
      </c>
      <c r="I75" s="19">
        <v>0</v>
      </c>
      <c r="J75" s="19">
        <v>0</v>
      </c>
      <c r="K75" s="22">
        <v>0</v>
      </c>
      <c r="L75" s="22">
        <v>1</v>
      </c>
      <c r="M75" s="22">
        <v>0</v>
      </c>
      <c r="N75" s="23">
        <v>0</v>
      </c>
      <c r="O75" s="18">
        <v>0</v>
      </c>
    </row>
    <row r="76" spans="1:15" x14ac:dyDescent="0.25">
      <c r="A76" s="1">
        <v>9</v>
      </c>
      <c r="B76" s="1" t="s">
        <v>114</v>
      </c>
      <c r="C76" s="7" t="s">
        <v>125</v>
      </c>
      <c r="D76" s="7" t="s">
        <v>126</v>
      </c>
      <c r="E76" s="17" t="s">
        <v>663</v>
      </c>
      <c r="F76" s="18">
        <v>0</v>
      </c>
      <c r="G76" s="19">
        <v>1</v>
      </c>
      <c r="H76" s="19">
        <v>1</v>
      </c>
      <c r="I76" s="19">
        <v>0</v>
      </c>
      <c r="J76" s="19">
        <v>0</v>
      </c>
      <c r="K76" s="22">
        <v>0</v>
      </c>
      <c r="L76" s="22">
        <v>1</v>
      </c>
      <c r="M76" s="22">
        <v>0</v>
      </c>
      <c r="N76" s="23">
        <v>0</v>
      </c>
      <c r="O76" s="18">
        <v>0</v>
      </c>
    </row>
    <row r="77" spans="1:15" x14ac:dyDescent="0.25">
      <c r="A77" s="1">
        <v>9</v>
      </c>
      <c r="B77" s="1" t="s">
        <v>114</v>
      </c>
      <c r="C77" s="7" t="s">
        <v>127</v>
      </c>
      <c r="D77" s="7" t="s">
        <v>128</v>
      </c>
      <c r="E77" s="17" t="s">
        <v>664</v>
      </c>
      <c r="F77" s="18">
        <v>1</v>
      </c>
      <c r="G77" s="18">
        <v>1</v>
      </c>
      <c r="H77" s="18">
        <v>0</v>
      </c>
      <c r="I77" s="18">
        <v>0</v>
      </c>
      <c r="J77" s="18">
        <v>1</v>
      </c>
      <c r="K77" s="23">
        <v>0</v>
      </c>
      <c r="L77" s="23">
        <v>1</v>
      </c>
      <c r="M77" s="23">
        <v>0</v>
      </c>
      <c r="N77" s="23">
        <v>0</v>
      </c>
      <c r="O77" s="18">
        <v>0</v>
      </c>
    </row>
    <row r="78" spans="1:15" x14ac:dyDescent="0.25">
      <c r="A78" s="1">
        <v>9</v>
      </c>
      <c r="B78" s="1" t="s">
        <v>114</v>
      </c>
      <c r="C78" s="7" t="s">
        <v>129</v>
      </c>
      <c r="D78" s="7" t="s">
        <v>130</v>
      </c>
      <c r="E78" s="17" t="s">
        <v>665</v>
      </c>
      <c r="F78" s="18">
        <v>1</v>
      </c>
      <c r="G78" s="18">
        <v>1</v>
      </c>
      <c r="H78" s="18">
        <v>0</v>
      </c>
      <c r="I78" s="18">
        <v>0</v>
      </c>
      <c r="J78" s="18">
        <v>0</v>
      </c>
      <c r="K78" s="23">
        <v>0</v>
      </c>
      <c r="L78" s="22">
        <v>1</v>
      </c>
      <c r="M78" s="22">
        <v>0</v>
      </c>
      <c r="N78" s="23">
        <v>0</v>
      </c>
      <c r="O78" s="18">
        <v>0</v>
      </c>
    </row>
    <row r="79" spans="1:15" x14ac:dyDescent="0.25">
      <c r="A79" s="1">
        <v>9</v>
      </c>
      <c r="B79" s="1" t="s">
        <v>114</v>
      </c>
      <c r="C79" s="7" t="s">
        <v>131</v>
      </c>
      <c r="D79" s="7" t="s">
        <v>132</v>
      </c>
      <c r="E79" s="17" t="s">
        <v>666</v>
      </c>
      <c r="F79" s="21">
        <v>0</v>
      </c>
      <c r="G79" s="18">
        <v>1</v>
      </c>
      <c r="H79" s="18">
        <v>0</v>
      </c>
      <c r="I79" s="18">
        <v>0</v>
      </c>
      <c r="J79" s="18">
        <v>0</v>
      </c>
      <c r="K79" s="23">
        <v>0</v>
      </c>
      <c r="L79" s="22">
        <v>1</v>
      </c>
      <c r="M79" s="22">
        <v>0</v>
      </c>
      <c r="N79" s="23">
        <v>0</v>
      </c>
      <c r="O79" s="18">
        <v>0</v>
      </c>
    </row>
    <row r="80" spans="1:15" x14ac:dyDescent="0.25">
      <c r="A80" s="1">
        <v>9</v>
      </c>
      <c r="B80" s="1" t="s">
        <v>114</v>
      </c>
      <c r="C80" s="7" t="s">
        <v>133</v>
      </c>
      <c r="D80" s="7" t="s">
        <v>134</v>
      </c>
      <c r="E80" s="17" t="s">
        <v>667</v>
      </c>
      <c r="F80" s="18">
        <v>1</v>
      </c>
      <c r="G80" s="18">
        <v>1</v>
      </c>
      <c r="H80" s="18">
        <v>0</v>
      </c>
      <c r="I80" s="18">
        <v>0</v>
      </c>
      <c r="J80" s="18">
        <v>0</v>
      </c>
      <c r="K80" s="23">
        <v>0</v>
      </c>
      <c r="L80" s="22">
        <v>1</v>
      </c>
      <c r="M80" s="22">
        <v>0</v>
      </c>
      <c r="N80" s="23">
        <v>0</v>
      </c>
      <c r="O80" s="18">
        <v>0</v>
      </c>
    </row>
    <row r="81" spans="1:15" x14ac:dyDescent="0.25">
      <c r="A81" s="1">
        <v>9</v>
      </c>
      <c r="B81" s="1" t="s">
        <v>114</v>
      </c>
      <c r="C81" s="7" t="s">
        <v>135</v>
      </c>
      <c r="D81" s="7" t="s">
        <v>136</v>
      </c>
      <c r="E81" s="17" t="s">
        <v>668</v>
      </c>
      <c r="F81" s="18">
        <v>0</v>
      </c>
      <c r="G81" s="19">
        <v>1</v>
      </c>
      <c r="H81" s="19">
        <v>0</v>
      </c>
      <c r="I81" s="19">
        <v>0</v>
      </c>
      <c r="J81" s="19">
        <v>0</v>
      </c>
      <c r="K81" s="22">
        <v>0</v>
      </c>
      <c r="L81" s="22">
        <v>1</v>
      </c>
      <c r="M81" s="22">
        <v>0</v>
      </c>
      <c r="N81" s="23">
        <v>0</v>
      </c>
      <c r="O81" s="18">
        <v>0</v>
      </c>
    </row>
    <row r="82" spans="1:15" x14ac:dyDescent="0.25">
      <c r="A82" s="1">
        <v>9</v>
      </c>
      <c r="B82" s="1" t="s">
        <v>114</v>
      </c>
      <c r="C82" s="7" t="s">
        <v>137</v>
      </c>
      <c r="D82" s="7" t="s">
        <v>138</v>
      </c>
      <c r="E82" s="17" t="s">
        <v>669</v>
      </c>
      <c r="F82" s="18">
        <v>1</v>
      </c>
      <c r="G82" s="19">
        <v>1</v>
      </c>
      <c r="H82" s="19">
        <v>0</v>
      </c>
      <c r="I82" s="19">
        <v>0</v>
      </c>
      <c r="J82" s="19">
        <v>1</v>
      </c>
      <c r="K82" s="22">
        <v>0</v>
      </c>
      <c r="L82" s="22">
        <v>1</v>
      </c>
      <c r="M82" s="22">
        <v>0</v>
      </c>
      <c r="N82" s="23">
        <v>1</v>
      </c>
      <c r="O82" s="18">
        <v>0</v>
      </c>
    </row>
    <row r="83" spans="1:15" x14ac:dyDescent="0.25">
      <c r="A83" s="1">
        <v>10</v>
      </c>
      <c r="B83" s="1" t="s">
        <v>114</v>
      </c>
      <c r="C83" s="7" t="s">
        <v>672</v>
      </c>
      <c r="D83" s="7" t="s">
        <v>671</v>
      </c>
      <c r="E83" s="17" t="s">
        <v>670</v>
      </c>
      <c r="F83" s="18">
        <v>1</v>
      </c>
      <c r="G83" s="19">
        <v>1</v>
      </c>
      <c r="H83" s="19">
        <v>0</v>
      </c>
      <c r="I83" s="19">
        <v>0</v>
      </c>
      <c r="J83" s="19">
        <v>1</v>
      </c>
      <c r="K83" s="22">
        <v>0</v>
      </c>
      <c r="L83" s="22">
        <v>1</v>
      </c>
      <c r="M83" s="22">
        <v>0</v>
      </c>
      <c r="N83" s="23">
        <v>1</v>
      </c>
      <c r="O83" s="18">
        <v>0</v>
      </c>
    </row>
    <row r="84" spans="1:15" ht="15.75" x14ac:dyDescent="0.25">
      <c r="A84" s="1"/>
      <c r="B84" s="1"/>
      <c r="C84" s="7"/>
      <c r="D84" s="7"/>
      <c r="E84" s="33" t="s">
        <v>1342</v>
      </c>
      <c r="F84" s="28">
        <f>SUM(F75:F83)*100/9</f>
        <v>55.555555555555557</v>
      </c>
      <c r="G84" s="28">
        <f t="shared" ref="G84:O84" si="8">SUM(G75:G83)*100/9</f>
        <v>100</v>
      </c>
      <c r="H84" s="28">
        <f t="shared" si="8"/>
        <v>11.111111111111111</v>
      </c>
      <c r="I84" s="28">
        <f t="shared" si="8"/>
        <v>0</v>
      </c>
      <c r="J84" s="28">
        <f t="shared" si="8"/>
        <v>33.333333333333336</v>
      </c>
      <c r="K84" s="28">
        <f t="shared" si="8"/>
        <v>0</v>
      </c>
      <c r="L84" s="28">
        <f t="shared" si="8"/>
        <v>100</v>
      </c>
      <c r="M84" s="28">
        <f t="shared" si="8"/>
        <v>0</v>
      </c>
      <c r="N84" s="28">
        <f t="shared" si="8"/>
        <v>22.222222222222221</v>
      </c>
      <c r="O84" s="28">
        <f t="shared" si="8"/>
        <v>0</v>
      </c>
    </row>
    <row r="85" spans="1:15" x14ac:dyDescent="0.25">
      <c r="A85" s="10"/>
      <c r="B85" s="10"/>
      <c r="C85" s="10"/>
      <c r="D85" s="10"/>
      <c r="E85" s="17"/>
      <c r="F85" s="18"/>
      <c r="G85" s="19"/>
      <c r="H85" s="19"/>
      <c r="I85" s="19"/>
      <c r="J85" s="19"/>
      <c r="K85" s="22"/>
      <c r="L85" s="22"/>
      <c r="M85" s="22"/>
      <c r="N85" s="23"/>
      <c r="O85" s="18"/>
    </row>
    <row r="86" spans="1:15" x14ac:dyDescent="0.25">
      <c r="A86" s="1">
        <v>10</v>
      </c>
      <c r="B86" s="1" t="s">
        <v>139</v>
      </c>
      <c r="C86" s="7" t="s">
        <v>693</v>
      </c>
      <c r="D86" s="7" t="s">
        <v>694</v>
      </c>
      <c r="E86" s="17" t="s">
        <v>692</v>
      </c>
      <c r="F86" s="18">
        <v>0</v>
      </c>
      <c r="G86" s="19">
        <v>1</v>
      </c>
      <c r="H86" s="19">
        <v>0</v>
      </c>
      <c r="I86" s="19">
        <v>0</v>
      </c>
      <c r="J86" s="19">
        <v>0</v>
      </c>
      <c r="K86" s="22">
        <v>1</v>
      </c>
      <c r="L86" s="22">
        <v>1</v>
      </c>
      <c r="M86" s="22">
        <v>0</v>
      </c>
      <c r="N86" s="23">
        <v>1</v>
      </c>
      <c r="O86" s="18">
        <v>0</v>
      </c>
    </row>
    <row r="87" spans="1:15" x14ac:dyDescent="0.25">
      <c r="A87" s="1">
        <v>10</v>
      </c>
      <c r="B87" s="1" t="s">
        <v>139</v>
      </c>
      <c r="C87" s="7" t="s">
        <v>150</v>
      </c>
      <c r="D87" s="7" t="s">
        <v>151</v>
      </c>
      <c r="E87" s="17" t="s">
        <v>673</v>
      </c>
      <c r="F87" s="18">
        <v>1</v>
      </c>
      <c r="G87" s="19">
        <v>1</v>
      </c>
      <c r="H87" s="19">
        <v>0</v>
      </c>
      <c r="I87" s="19">
        <v>0</v>
      </c>
      <c r="J87" s="19">
        <v>1</v>
      </c>
      <c r="K87" s="22">
        <v>0</v>
      </c>
      <c r="L87" s="22">
        <v>1</v>
      </c>
      <c r="M87" s="22">
        <v>0</v>
      </c>
      <c r="N87" s="23">
        <v>1</v>
      </c>
      <c r="O87" s="18">
        <v>0</v>
      </c>
    </row>
    <row r="88" spans="1:15" x14ac:dyDescent="0.25">
      <c r="A88" s="1">
        <v>10</v>
      </c>
      <c r="B88" s="1" t="s">
        <v>139</v>
      </c>
      <c r="C88" s="7" t="s">
        <v>150</v>
      </c>
      <c r="D88" s="7" t="s">
        <v>151</v>
      </c>
      <c r="E88" s="17" t="s">
        <v>674</v>
      </c>
      <c r="F88" s="18">
        <v>1</v>
      </c>
      <c r="G88" s="19">
        <v>1</v>
      </c>
      <c r="H88" s="19">
        <v>0</v>
      </c>
      <c r="I88" s="19">
        <v>0</v>
      </c>
      <c r="J88" s="19">
        <v>1</v>
      </c>
      <c r="K88" s="22">
        <v>0</v>
      </c>
      <c r="L88" s="22">
        <v>1</v>
      </c>
      <c r="M88" s="22">
        <v>0</v>
      </c>
      <c r="N88" s="23">
        <v>1</v>
      </c>
      <c r="O88" s="18">
        <v>0</v>
      </c>
    </row>
    <row r="89" spans="1:15" x14ac:dyDescent="0.25">
      <c r="A89" s="1">
        <v>10</v>
      </c>
      <c r="B89" s="1" t="s">
        <v>139</v>
      </c>
      <c r="C89" s="7" t="s">
        <v>152</v>
      </c>
      <c r="D89" s="7" t="s">
        <v>153</v>
      </c>
      <c r="E89" s="17" t="s">
        <v>675</v>
      </c>
      <c r="F89" s="18">
        <v>1</v>
      </c>
      <c r="G89" s="19">
        <v>1</v>
      </c>
      <c r="H89" s="19">
        <v>0</v>
      </c>
      <c r="I89" s="19">
        <v>0</v>
      </c>
      <c r="J89" s="19">
        <v>1</v>
      </c>
      <c r="K89" s="22">
        <v>0</v>
      </c>
      <c r="L89" s="22">
        <v>1</v>
      </c>
      <c r="M89" s="22">
        <v>0</v>
      </c>
      <c r="N89" s="23">
        <v>1</v>
      </c>
      <c r="O89" s="18">
        <v>0</v>
      </c>
    </row>
    <row r="90" spans="1:15" x14ac:dyDescent="0.25">
      <c r="A90" s="1">
        <v>10</v>
      </c>
      <c r="B90" s="1" t="s">
        <v>139</v>
      </c>
      <c r="C90" s="7" t="s">
        <v>154</v>
      </c>
      <c r="D90" s="7" t="s">
        <v>155</v>
      </c>
      <c r="E90" s="17" t="s">
        <v>676</v>
      </c>
      <c r="F90" s="18">
        <v>1</v>
      </c>
      <c r="G90" s="19">
        <v>1</v>
      </c>
      <c r="H90" s="19">
        <v>0</v>
      </c>
      <c r="I90" s="19">
        <v>0</v>
      </c>
      <c r="J90" s="19">
        <v>1</v>
      </c>
      <c r="K90" s="22">
        <v>1</v>
      </c>
      <c r="L90" s="22">
        <v>1</v>
      </c>
      <c r="M90" s="22">
        <v>0</v>
      </c>
      <c r="N90" s="23">
        <v>1</v>
      </c>
      <c r="O90" s="18">
        <v>0</v>
      </c>
    </row>
    <row r="91" spans="1:15" x14ac:dyDescent="0.25">
      <c r="A91" s="1">
        <v>10</v>
      </c>
      <c r="B91" s="1" t="s">
        <v>139</v>
      </c>
      <c r="C91" s="7" t="s">
        <v>156</v>
      </c>
      <c r="D91" s="7" t="s">
        <v>157</v>
      </c>
      <c r="E91" s="17" t="s">
        <v>677</v>
      </c>
      <c r="F91" s="18">
        <v>1</v>
      </c>
      <c r="G91" s="19">
        <v>1</v>
      </c>
      <c r="H91" s="19">
        <v>0</v>
      </c>
      <c r="I91" s="19">
        <v>0</v>
      </c>
      <c r="J91" s="19">
        <v>1</v>
      </c>
      <c r="K91" s="22">
        <v>1</v>
      </c>
      <c r="L91" s="22">
        <v>1</v>
      </c>
      <c r="M91" s="22">
        <v>0</v>
      </c>
      <c r="N91" s="23">
        <v>1</v>
      </c>
      <c r="O91" s="18">
        <v>0</v>
      </c>
    </row>
    <row r="92" spans="1:15" x14ac:dyDescent="0.25">
      <c r="A92" s="1">
        <v>10</v>
      </c>
      <c r="B92" s="1" t="s">
        <v>139</v>
      </c>
      <c r="C92" s="7" t="s">
        <v>158</v>
      </c>
      <c r="D92" s="7" t="s">
        <v>159</v>
      </c>
      <c r="E92" s="17" t="s">
        <v>678</v>
      </c>
      <c r="F92" s="18">
        <v>1</v>
      </c>
      <c r="G92" s="19">
        <v>1</v>
      </c>
      <c r="H92" s="19">
        <v>0</v>
      </c>
      <c r="I92" s="19">
        <v>0</v>
      </c>
      <c r="J92" s="19">
        <v>1</v>
      </c>
      <c r="K92" s="22">
        <v>1</v>
      </c>
      <c r="L92" s="22">
        <v>1</v>
      </c>
      <c r="M92" s="22">
        <v>0</v>
      </c>
      <c r="N92" s="23">
        <v>1</v>
      </c>
      <c r="O92" s="18">
        <v>0</v>
      </c>
    </row>
    <row r="93" spans="1:15" x14ac:dyDescent="0.25">
      <c r="A93" s="1">
        <v>10</v>
      </c>
      <c r="B93" s="1" t="s">
        <v>139</v>
      </c>
      <c r="C93" s="7" t="s">
        <v>160</v>
      </c>
      <c r="D93" s="7" t="s">
        <v>161</v>
      </c>
      <c r="E93" s="17" t="s">
        <v>679</v>
      </c>
      <c r="F93" s="18">
        <v>1</v>
      </c>
      <c r="G93" s="19">
        <v>1</v>
      </c>
      <c r="H93" s="19">
        <v>0</v>
      </c>
      <c r="I93" s="19">
        <v>0</v>
      </c>
      <c r="J93" s="19">
        <v>1</v>
      </c>
      <c r="K93" s="22">
        <v>1</v>
      </c>
      <c r="L93" s="22">
        <v>1</v>
      </c>
      <c r="M93" s="22">
        <v>0</v>
      </c>
      <c r="N93" s="23">
        <v>1</v>
      </c>
      <c r="O93" s="18">
        <v>0</v>
      </c>
    </row>
    <row r="94" spans="1:15" x14ac:dyDescent="0.25">
      <c r="A94" s="1">
        <v>10</v>
      </c>
      <c r="B94" s="1" t="s">
        <v>139</v>
      </c>
      <c r="C94" s="7" t="s">
        <v>162</v>
      </c>
      <c r="D94" s="7" t="s">
        <v>163</v>
      </c>
      <c r="E94" s="17" t="s">
        <v>680</v>
      </c>
      <c r="F94" s="18">
        <v>1</v>
      </c>
      <c r="G94" s="19">
        <v>1</v>
      </c>
      <c r="H94" s="19">
        <v>0</v>
      </c>
      <c r="I94" s="19">
        <v>0</v>
      </c>
      <c r="J94" s="19">
        <v>1</v>
      </c>
      <c r="K94" s="22">
        <v>1</v>
      </c>
      <c r="L94" s="22">
        <v>1</v>
      </c>
      <c r="M94" s="22">
        <v>0</v>
      </c>
      <c r="N94" s="23">
        <v>1</v>
      </c>
      <c r="O94" s="18">
        <v>0</v>
      </c>
    </row>
    <row r="95" spans="1:15" x14ac:dyDescent="0.25">
      <c r="A95" s="1">
        <v>10</v>
      </c>
      <c r="B95" s="1" t="s">
        <v>139</v>
      </c>
      <c r="C95" s="7" t="s">
        <v>164</v>
      </c>
      <c r="D95" s="7" t="s">
        <v>165</v>
      </c>
      <c r="E95" s="17" t="s">
        <v>681</v>
      </c>
      <c r="F95" s="18">
        <v>1</v>
      </c>
      <c r="G95" s="19">
        <v>1</v>
      </c>
      <c r="H95" s="19">
        <v>0</v>
      </c>
      <c r="I95" s="19">
        <v>0</v>
      </c>
      <c r="J95" s="19">
        <v>1</v>
      </c>
      <c r="K95" s="22">
        <v>0</v>
      </c>
      <c r="L95" s="22">
        <v>1</v>
      </c>
      <c r="M95" s="22">
        <v>0</v>
      </c>
      <c r="N95" s="23">
        <v>1</v>
      </c>
      <c r="O95" s="18">
        <v>0</v>
      </c>
    </row>
    <row r="96" spans="1:15" x14ac:dyDescent="0.25">
      <c r="A96" s="1">
        <v>10</v>
      </c>
      <c r="B96" s="1" t="s">
        <v>139</v>
      </c>
      <c r="C96" s="7" t="s">
        <v>166</v>
      </c>
      <c r="D96" s="7" t="s">
        <v>167</v>
      </c>
      <c r="E96" s="17" t="s">
        <v>682</v>
      </c>
      <c r="F96" s="18">
        <v>0</v>
      </c>
      <c r="G96" s="18">
        <v>1</v>
      </c>
      <c r="H96" s="18">
        <v>0</v>
      </c>
      <c r="I96" s="18">
        <v>0</v>
      </c>
      <c r="J96" s="18">
        <v>1</v>
      </c>
      <c r="K96" s="23">
        <v>1</v>
      </c>
      <c r="L96" s="23">
        <v>1</v>
      </c>
      <c r="M96" s="23">
        <v>1</v>
      </c>
      <c r="N96" s="23">
        <v>1</v>
      </c>
      <c r="O96" s="18">
        <v>0</v>
      </c>
    </row>
    <row r="97" spans="1:15" x14ac:dyDescent="0.25">
      <c r="A97" s="1">
        <v>10</v>
      </c>
      <c r="B97" s="1" t="s">
        <v>139</v>
      </c>
      <c r="C97" s="7" t="s">
        <v>168</v>
      </c>
      <c r="D97" s="7" t="s">
        <v>169</v>
      </c>
      <c r="E97" s="17" t="s">
        <v>683</v>
      </c>
      <c r="F97" s="18">
        <v>0</v>
      </c>
      <c r="G97" s="18">
        <v>1</v>
      </c>
      <c r="H97" s="18">
        <v>0</v>
      </c>
      <c r="I97" s="18">
        <v>0</v>
      </c>
      <c r="J97" s="18">
        <v>1</v>
      </c>
      <c r="K97" s="23">
        <v>0</v>
      </c>
      <c r="L97" s="22">
        <v>1</v>
      </c>
      <c r="M97" s="22">
        <v>1</v>
      </c>
      <c r="N97" s="23">
        <v>1</v>
      </c>
      <c r="O97" s="18">
        <v>0</v>
      </c>
    </row>
    <row r="98" spans="1:15" x14ac:dyDescent="0.25">
      <c r="A98" s="1">
        <v>10</v>
      </c>
      <c r="B98" s="1" t="s">
        <v>139</v>
      </c>
      <c r="C98" s="7" t="s">
        <v>168</v>
      </c>
      <c r="D98" s="7" t="s">
        <v>848</v>
      </c>
      <c r="E98" s="17" t="s">
        <v>684</v>
      </c>
      <c r="F98" s="18">
        <v>0</v>
      </c>
      <c r="G98" s="18">
        <v>1</v>
      </c>
      <c r="H98" s="18">
        <v>0</v>
      </c>
      <c r="I98" s="18">
        <v>0</v>
      </c>
      <c r="J98" s="18">
        <v>1</v>
      </c>
      <c r="K98" s="23">
        <v>1</v>
      </c>
      <c r="L98" s="22">
        <v>1</v>
      </c>
      <c r="M98" s="22">
        <v>1</v>
      </c>
      <c r="N98" s="23">
        <v>1</v>
      </c>
      <c r="O98" s="18">
        <v>0</v>
      </c>
    </row>
    <row r="99" spans="1:15" x14ac:dyDescent="0.25">
      <c r="A99" s="1">
        <v>10</v>
      </c>
      <c r="B99" s="1" t="s">
        <v>139</v>
      </c>
      <c r="C99" s="7" t="s">
        <v>845</v>
      </c>
      <c r="D99" s="7" t="s">
        <v>849</v>
      </c>
      <c r="E99" s="17" t="s">
        <v>685</v>
      </c>
      <c r="F99" s="18">
        <v>1</v>
      </c>
      <c r="G99" s="18">
        <v>1</v>
      </c>
      <c r="H99" s="18">
        <v>0</v>
      </c>
      <c r="I99" s="18">
        <v>0</v>
      </c>
      <c r="J99" s="18">
        <v>1</v>
      </c>
      <c r="K99" s="23">
        <v>0</v>
      </c>
      <c r="L99" s="22">
        <v>1</v>
      </c>
      <c r="M99" s="22">
        <v>1</v>
      </c>
      <c r="N99" s="23">
        <v>1</v>
      </c>
      <c r="O99" s="18">
        <v>0</v>
      </c>
    </row>
    <row r="100" spans="1:15" x14ac:dyDescent="0.25">
      <c r="A100" s="1">
        <v>10</v>
      </c>
      <c r="B100" s="1" t="s">
        <v>139</v>
      </c>
      <c r="C100" s="7" t="s">
        <v>846</v>
      </c>
      <c r="D100" s="7" t="s">
        <v>847</v>
      </c>
      <c r="E100" s="17" t="s">
        <v>686</v>
      </c>
      <c r="F100" s="18">
        <v>0</v>
      </c>
      <c r="G100" s="19">
        <v>1</v>
      </c>
      <c r="H100" s="19">
        <v>0</v>
      </c>
      <c r="I100" s="19">
        <v>0</v>
      </c>
      <c r="J100" s="19">
        <v>1</v>
      </c>
      <c r="K100" s="22">
        <v>1</v>
      </c>
      <c r="L100" s="22">
        <v>1</v>
      </c>
      <c r="M100" s="22">
        <v>1</v>
      </c>
      <c r="N100" s="23">
        <v>1</v>
      </c>
      <c r="O100" s="18">
        <v>0</v>
      </c>
    </row>
    <row r="101" spans="1:15" x14ac:dyDescent="0.25">
      <c r="A101" s="1">
        <v>10</v>
      </c>
      <c r="B101" s="1" t="s">
        <v>139</v>
      </c>
      <c r="C101" s="7" t="s">
        <v>850</v>
      </c>
      <c r="D101" s="7" t="s">
        <v>851</v>
      </c>
      <c r="E101" s="17" t="s">
        <v>687</v>
      </c>
      <c r="F101" s="18">
        <v>1</v>
      </c>
      <c r="G101" s="19">
        <v>1</v>
      </c>
      <c r="H101" s="19">
        <v>0</v>
      </c>
      <c r="I101" s="19">
        <v>0</v>
      </c>
      <c r="J101" s="19">
        <v>1</v>
      </c>
      <c r="K101" s="22">
        <v>1</v>
      </c>
      <c r="L101" s="22">
        <v>1</v>
      </c>
      <c r="M101" s="22">
        <v>1</v>
      </c>
      <c r="N101" s="23">
        <v>1</v>
      </c>
      <c r="O101" s="18">
        <v>0</v>
      </c>
    </row>
    <row r="102" spans="1:15" x14ac:dyDescent="0.25">
      <c r="A102" s="1">
        <v>10</v>
      </c>
      <c r="B102" s="1" t="s">
        <v>139</v>
      </c>
      <c r="C102" s="7" t="s">
        <v>852</v>
      </c>
      <c r="D102" s="7" t="s">
        <v>853</v>
      </c>
      <c r="E102" s="17" t="s">
        <v>688</v>
      </c>
      <c r="F102" s="18">
        <v>0</v>
      </c>
      <c r="G102" s="19">
        <v>1</v>
      </c>
      <c r="H102" s="19">
        <v>0</v>
      </c>
      <c r="I102" s="19">
        <v>0</v>
      </c>
      <c r="J102" s="19">
        <v>1</v>
      </c>
      <c r="K102" s="22">
        <v>0</v>
      </c>
      <c r="L102" s="22">
        <v>1</v>
      </c>
      <c r="M102" s="22">
        <v>1</v>
      </c>
      <c r="N102" s="23">
        <v>1</v>
      </c>
      <c r="O102" s="18">
        <v>0</v>
      </c>
    </row>
    <row r="103" spans="1:15" x14ac:dyDescent="0.25">
      <c r="A103" s="1">
        <v>10</v>
      </c>
      <c r="B103" s="1" t="s">
        <v>139</v>
      </c>
      <c r="C103" s="7" t="s">
        <v>854</v>
      </c>
      <c r="D103" s="7" t="s">
        <v>855</v>
      </c>
      <c r="E103" s="17" t="s">
        <v>689</v>
      </c>
      <c r="F103" s="18">
        <v>1</v>
      </c>
      <c r="G103" s="19">
        <v>1</v>
      </c>
      <c r="H103" s="19">
        <v>0</v>
      </c>
      <c r="I103" s="19">
        <v>0</v>
      </c>
      <c r="J103" s="19">
        <v>1</v>
      </c>
      <c r="K103" s="22">
        <v>1</v>
      </c>
      <c r="L103" s="22">
        <v>1</v>
      </c>
      <c r="M103" s="22">
        <v>1</v>
      </c>
      <c r="N103" s="23">
        <v>1</v>
      </c>
      <c r="O103" s="18">
        <v>0</v>
      </c>
    </row>
    <row r="104" spans="1:15" x14ac:dyDescent="0.25">
      <c r="A104" s="1">
        <v>10</v>
      </c>
      <c r="B104" s="1" t="s">
        <v>139</v>
      </c>
      <c r="C104" s="7" t="s">
        <v>856</v>
      </c>
      <c r="D104" s="7" t="s">
        <v>857</v>
      </c>
      <c r="E104" s="17" t="s">
        <v>690</v>
      </c>
      <c r="F104" s="18">
        <v>1</v>
      </c>
      <c r="G104" s="19">
        <v>1</v>
      </c>
      <c r="H104" s="19">
        <v>0</v>
      </c>
      <c r="I104" s="19">
        <v>0</v>
      </c>
      <c r="J104" s="19">
        <v>1</v>
      </c>
      <c r="K104" s="22">
        <v>0</v>
      </c>
      <c r="L104" s="22">
        <v>1</v>
      </c>
      <c r="M104" s="22">
        <v>1</v>
      </c>
      <c r="N104" s="23">
        <v>1</v>
      </c>
      <c r="O104" s="18">
        <v>0</v>
      </c>
    </row>
    <row r="105" spans="1:15" x14ac:dyDescent="0.25">
      <c r="A105" s="1">
        <v>10</v>
      </c>
      <c r="B105" s="1" t="s">
        <v>139</v>
      </c>
      <c r="C105" s="7" t="s">
        <v>858</v>
      </c>
      <c r="D105" s="7" t="s">
        <v>859</v>
      </c>
      <c r="E105" s="17" t="s">
        <v>691</v>
      </c>
      <c r="F105" s="18">
        <v>1</v>
      </c>
      <c r="G105" s="19">
        <v>1</v>
      </c>
      <c r="H105" s="19">
        <v>0</v>
      </c>
      <c r="I105" s="19">
        <v>0</v>
      </c>
      <c r="J105" s="19">
        <v>1</v>
      </c>
      <c r="K105" s="22">
        <v>0</v>
      </c>
      <c r="L105" s="22">
        <v>1</v>
      </c>
      <c r="M105" s="22">
        <v>1</v>
      </c>
      <c r="N105" s="23">
        <v>1</v>
      </c>
      <c r="O105" s="18">
        <v>0</v>
      </c>
    </row>
    <row r="106" spans="1:15" ht="15.75" x14ac:dyDescent="0.25">
      <c r="A106" s="1"/>
      <c r="B106" s="1"/>
      <c r="C106" s="7"/>
      <c r="D106" s="7"/>
      <c r="E106" s="33" t="s">
        <v>1342</v>
      </c>
      <c r="F106" s="28">
        <f>SUM(F86:F105)*100/20</f>
        <v>70</v>
      </c>
      <c r="G106" s="28">
        <f t="shared" ref="G106:O106" si="9">SUM(G86:G105)*100/20</f>
        <v>100</v>
      </c>
      <c r="H106" s="28">
        <f t="shared" si="9"/>
        <v>0</v>
      </c>
      <c r="I106" s="28">
        <f t="shared" si="9"/>
        <v>0</v>
      </c>
      <c r="J106" s="28">
        <f t="shared" si="9"/>
        <v>95</v>
      </c>
      <c r="K106" s="28">
        <f t="shared" si="9"/>
        <v>55</v>
      </c>
      <c r="L106" s="28">
        <f t="shared" si="9"/>
        <v>100</v>
      </c>
      <c r="M106" s="28">
        <f t="shared" si="9"/>
        <v>50</v>
      </c>
      <c r="N106" s="28">
        <f t="shared" si="9"/>
        <v>100</v>
      </c>
      <c r="O106" s="28">
        <f t="shared" si="9"/>
        <v>0</v>
      </c>
    </row>
    <row r="107" spans="1:15" x14ac:dyDescent="0.25">
      <c r="A107" s="10"/>
      <c r="B107" s="10"/>
      <c r="C107" s="10"/>
      <c r="D107" s="10"/>
    </row>
    <row r="108" spans="1:15" x14ac:dyDescent="0.25">
      <c r="A108" s="1">
        <v>11</v>
      </c>
      <c r="B108" s="1" t="s">
        <v>170</v>
      </c>
      <c r="C108" s="7" t="s">
        <v>184</v>
      </c>
      <c r="D108" s="7" t="s">
        <v>185</v>
      </c>
      <c r="E108" s="17" t="s">
        <v>695</v>
      </c>
      <c r="F108" s="18">
        <v>0</v>
      </c>
      <c r="G108" s="19">
        <v>1</v>
      </c>
      <c r="H108" s="19">
        <v>0</v>
      </c>
      <c r="I108" s="19">
        <v>0</v>
      </c>
      <c r="J108" s="19">
        <v>1</v>
      </c>
      <c r="K108" s="19">
        <v>1</v>
      </c>
      <c r="L108" s="19">
        <v>1</v>
      </c>
      <c r="M108" s="19">
        <v>0</v>
      </c>
      <c r="N108" s="18">
        <v>0</v>
      </c>
      <c r="O108" s="18">
        <v>0</v>
      </c>
    </row>
    <row r="109" spans="1:15" x14ac:dyDescent="0.25">
      <c r="A109" s="1">
        <v>11</v>
      </c>
      <c r="B109" s="1" t="s">
        <v>170</v>
      </c>
      <c r="C109" s="7" t="s">
        <v>187</v>
      </c>
      <c r="D109" s="7" t="s">
        <v>188</v>
      </c>
      <c r="E109" s="17" t="s">
        <v>696</v>
      </c>
      <c r="F109" s="18">
        <v>0</v>
      </c>
      <c r="G109" s="18">
        <v>1</v>
      </c>
      <c r="H109" s="18">
        <v>0</v>
      </c>
      <c r="I109" s="18">
        <v>0</v>
      </c>
      <c r="J109" s="18">
        <v>0</v>
      </c>
      <c r="K109" s="18">
        <v>0</v>
      </c>
      <c r="L109" s="18">
        <v>1</v>
      </c>
      <c r="M109" s="18">
        <v>0</v>
      </c>
      <c r="N109" s="18">
        <v>0</v>
      </c>
      <c r="O109" s="18">
        <v>0</v>
      </c>
    </row>
    <row r="110" spans="1:15" x14ac:dyDescent="0.25">
      <c r="A110" s="1">
        <v>11</v>
      </c>
      <c r="B110" s="1" t="s">
        <v>170</v>
      </c>
      <c r="C110" s="7" t="s">
        <v>189</v>
      </c>
      <c r="D110" s="7" t="s">
        <v>190</v>
      </c>
      <c r="E110" s="17" t="s">
        <v>697</v>
      </c>
      <c r="F110" s="18">
        <v>1</v>
      </c>
      <c r="G110" s="18">
        <v>1</v>
      </c>
      <c r="H110" s="18">
        <v>0</v>
      </c>
      <c r="I110" s="18">
        <v>0</v>
      </c>
      <c r="J110" s="18">
        <v>1</v>
      </c>
      <c r="K110" s="18">
        <v>0</v>
      </c>
      <c r="L110" s="19">
        <v>1</v>
      </c>
      <c r="M110" s="19">
        <v>0</v>
      </c>
      <c r="N110" s="18">
        <v>0</v>
      </c>
      <c r="O110" s="18">
        <v>0</v>
      </c>
    </row>
    <row r="111" spans="1:15" x14ac:dyDescent="0.25">
      <c r="A111" s="1">
        <v>11</v>
      </c>
      <c r="B111" s="1" t="s">
        <v>170</v>
      </c>
      <c r="C111" s="7" t="s">
        <v>192</v>
      </c>
      <c r="D111" s="7" t="s">
        <v>193</v>
      </c>
      <c r="E111" s="17" t="s">
        <v>698</v>
      </c>
      <c r="F111" s="18">
        <v>0</v>
      </c>
      <c r="G111" s="18">
        <v>1</v>
      </c>
      <c r="H111" s="18">
        <v>0</v>
      </c>
      <c r="I111" s="18">
        <v>0</v>
      </c>
      <c r="J111" s="18">
        <v>1</v>
      </c>
      <c r="K111" s="18">
        <v>0</v>
      </c>
      <c r="L111" s="19">
        <v>1</v>
      </c>
      <c r="M111" s="19">
        <v>0</v>
      </c>
      <c r="N111" s="18">
        <v>0</v>
      </c>
      <c r="O111" s="18">
        <v>0</v>
      </c>
    </row>
    <row r="112" spans="1:15" x14ac:dyDescent="0.25">
      <c r="A112" s="1">
        <v>11</v>
      </c>
      <c r="B112" s="1" t="s">
        <v>170</v>
      </c>
      <c r="C112" s="7" t="s">
        <v>194</v>
      </c>
      <c r="D112" s="7" t="s">
        <v>195</v>
      </c>
      <c r="E112" s="17" t="s">
        <v>699</v>
      </c>
      <c r="F112" s="18">
        <v>0</v>
      </c>
      <c r="G112" s="18">
        <v>1</v>
      </c>
      <c r="H112" s="18">
        <v>0</v>
      </c>
      <c r="I112" s="18">
        <v>0</v>
      </c>
      <c r="J112" s="18">
        <v>1</v>
      </c>
      <c r="K112" s="18">
        <v>0</v>
      </c>
      <c r="L112" s="19">
        <v>1</v>
      </c>
      <c r="M112" s="19">
        <v>0</v>
      </c>
      <c r="N112" s="18">
        <v>0</v>
      </c>
      <c r="O112" s="18">
        <v>0</v>
      </c>
    </row>
    <row r="113" spans="1:15" x14ac:dyDescent="0.25">
      <c r="A113" s="1">
        <v>11</v>
      </c>
      <c r="B113" s="1" t="s">
        <v>170</v>
      </c>
      <c r="C113" s="7" t="s">
        <v>197</v>
      </c>
      <c r="D113" s="7" t="s">
        <v>198</v>
      </c>
      <c r="E113" s="17" t="s">
        <v>700</v>
      </c>
      <c r="F113" s="18">
        <v>0</v>
      </c>
      <c r="G113" s="19">
        <v>1</v>
      </c>
      <c r="H113" s="19">
        <v>0</v>
      </c>
      <c r="I113" s="19">
        <v>0</v>
      </c>
      <c r="J113" s="19">
        <v>1</v>
      </c>
      <c r="K113" s="19">
        <v>1</v>
      </c>
      <c r="L113" s="19">
        <v>1</v>
      </c>
      <c r="M113" s="19">
        <v>0</v>
      </c>
      <c r="N113" s="18">
        <v>0</v>
      </c>
      <c r="O113" s="18">
        <v>0</v>
      </c>
    </row>
    <row r="114" spans="1:15" x14ac:dyDescent="0.25">
      <c r="A114" s="1">
        <v>11</v>
      </c>
      <c r="B114" s="1" t="s">
        <v>170</v>
      </c>
      <c r="C114" s="7" t="s">
        <v>199</v>
      </c>
      <c r="D114" s="7" t="s">
        <v>200</v>
      </c>
      <c r="E114" s="17" t="s">
        <v>701</v>
      </c>
      <c r="F114" s="18">
        <v>0</v>
      </c>
      <c r="G114" s="19">
        <v>1</v>
      </c>
      <c r="H114" s="19">
        <v>0</v>
      </c>
      <c r="I114" s="19">
        <v>0</v>
      </c>
      <c r="J114" s="19">
        <v>1</v>
      </c>
      <c r="K114" s="19">
        <v>1</v>
      </c>
      <c r="L114" s="19">
        <v>1</v>
      </c>
      <c r="M114" s="19">
        <v>0</v>
      </c>
      <c r="N114" s="18">
        <v>0</v>
      </c>
      <c r="O114" s="18">
        <v>0</v>
      </c>
    </row>
    <row r="115" spans="1:15" x14ac:dyDescent="0.25">
      <c r="A115" s="1">
        <v>11</v>
      </c>
      <c r="B115" s="1" t="s">
        <v>170</v>
      </c>
      <c r="C115" s="7" t="s">
        <v>202</v>
      </c>
      <c r="D115" s="7" t="s">
        <v>203</v>
      </c>
      <c r="E115" s="17" t="s">
        <v>702</v>
      </c>
      <c r="F115" s="18">
        <v>0</v>
      </c>
      <c r="G115" s="19">
        <v>1</v>
      </c>
      <c r="H115" s="19">
        <v>0</v>
      </c>
      <c r="I115" s="19">
        <v>0</v>
      </c>
      <c r="J115" s="19">
        <v>1</v>
      </c>
      <c r="K115" s="19">
        <v>1</v>
      </c>
      <c r="L115" s="19">
        <v>1</v>
      </c>
      <c r="M115" s="19">
        <v>0</v>
      </c>
      <c r="N115" s="18">
        <v>0</v>
      </c>
      <c r="O115" s="18">
        <v>0</v>
      </c>
    </row>
    <row r="116" spans="1:15" x14ac:dyDescent="0.25">
      <c r="A116" s="1">
        <v>11</v>
      </c>
      <c r="B116" s="1" t="s">
        <v>170</v>
      </c>
      <c r="C116" s="7" t="s">
        <v>204</v>
      </c>
      <c r="D116" s="7" t="s">
        <v>207</v>
      </c>
      <c r="E116" s="17" t="s">
        <v>703</v>
      </c>
      <c r="F116" s="18">
        <v>0</v>
      </c>
      <c r="G116" s="19">
        <v>0</v>
      </c>
      <c r="H116" s="19">
        <v>0</v>
      </c>
      <c r="I116" s="19">
        <v>1</v>
      </c>
      <c r="J116" s="19">
        <v>1</v>
      </c>
      <c r="K116" s="19">
        <v>0</v>
      </c>
      <c r="L116" s="19">
        <v>1</v>
      </c>
      <c r="M116" s="19">
        <v>0</v>
      </c>
      <c r="N116" s="18">
        <v>0</v>
      </c>
      <c r="O116" s="18">
        <v>0</v>
      </c>
    </row>
    <row r="117" spans="1:15" x14ac:dyDescent="0.25">
      <c r="A117" s="1">
        <v>11</v>
      </c>
      <c r="B117" s="1" t="s">
        <v>170</v>
      </c>
      <c r="C117" s="7" t="s">
        <v>205</v>
      </c>
      <c r="D117" s="7" t="s">
        <v>206</v>
      </c>
      <c r="E117" s="17" t="s">
        <v>704</v>
      </c>
      <c r="F117" s="18">
        <v>0</v>
      </c>
      <c r="G117" s="19">
        <v>1</v>
      </c>
      <c r="H117" s="19">
        <v>0</v>
      </c>
      <c r="I117" s="19">
        <v>0</v>
      </c>
      <c r="J117" s="19">
        <v>1</v>
      </c>
      <c r="K117" s="19">
        <v>0</v>
      </c>
      <c r="L117" s="19">
        <v>1</v>
      </c>
      <c r="M117" s="19">
        <v>0</v>
      </c>
      <c r="N117" s="18">
        <v>0</v>
      </c>
      <c r="O117" s="18">
        <v>0</v>
      </c>
    </row>
    <row r="118" spans="1:15" x14ac:dyDescent="0.25">
      <c r="A118" s="1">
        <v>11</v>
      </c>
      <c r="B118" s="1" t="s">
        <v>170</v>
      </c>
      <c r="C118" s="7" t="s">
        <v>210</v>
      </c>
      <c r="D118" s="7" t="s">
        <v>211</v>
      </c>
      <c r="E118" s="17" t="s">
        <v>705</v>
      </c>
      <c r="F118" s="18">
        <v>0</v>
      </c>
      <c r="G118" s="19">
        <v>1</v>
      </c>
      <c r="H118" s="19">
        <v>0</v>
      </c>
      <c r="I118" s="19">
        <v>0</v>
      </c>
      <c r="J118" s="19">
        <v>1</v>
      </c>
      <c r="K118" s="19">
        <v>1</v>
      </c>
      <c r="L118" s="19">
        <v>1</v>
      </c>
      <c r="M118" s="19">
        <v>0</v>
      </c>
      <c r="N118" s="18">
        <v>0</v>
      </c>
      <c r="O118" s="18">
        <v>0</v>
      </c>
    </row>
    <row r="119" spans="1:15" x14ac:dyDescent="0.25">
      <c r="A119" s="1">
        <v>11</v>
      </c>
      <c r="B119" s="1" t="s">
        <v>170</v>
      </c>
      <c r="C119" s="7" t="s">
        <v>212</v>
      </c>
      <c r="D119" s="7" t="s">
        <v>213</v>
      </c>
      <c r="E119" s="17" t="s">
        <v>706</v>
      </c>
      <c r="F119" s="18">
        <v>0</v>
      </c>
      <c r="G119" s="19">
        <v>1</v>
      </c>
      <c r="H119" s="19">
        <v>0</v>
      </c>
      <c r="I119" s="19">
        <v>0</v>
      </c>
      <c r="J119" s="19">
        <v>1</v>
      </c>
      <c r="K119" s="19">
        <v>1</v>
      </c>
      <c r="L119" s="19">
        <v>1</v>
      </c>
      <c r="M119" s="19">
        <v>1</v>
      </c>
      <c r="N119" s="18">
        <v>0</v>
      </c>
      <c r="O119" s="18">
        <v>0</v>
      </c>
    </row>
    <row r="120" spans="1:15" x14ac:dyDescent="0.25">
      <c r="A120" s="1">
        <v>11</v>
      </c>
      <c r="B120" s="1" t="s">
        <v>170</v>
      </c>
      <c r="C120" s="7" t="s">
        <v>214</v>
      </c>
      <c r="D120" s="7" t="s">
        <v>215</v>
      </c>
      <c r="E120" s="17" t="s">
        <v>707</v>
      </c>
      <c r="F120" s="18">
        <v>1</v>
      </c>
      <c r="G120" s="19">
        <v>1</v>
      </c>
      <c r="H120" s="19">
        <v>0</v>
      </c>
      <c r="I120" s="19">
        <v>0</v>
      </c>
      <c r="J120" s="19">
        <v>1</v>
      </c>
      <c r="K120" s="19">
        <v>1</v>
      </c>
      <c r="L120" s="19">
        <v>1</v>
      </c>
      <c r="M120" s="19">
        <v>1</v>
      </c>
      <c r="N120" s="18">
        <v>0</v>
      </c>
      <c r="O120" s="21">
        <v>0</v>
      </c>
    </row>
    <row r="121" spans="1:15" x14ac:dyDescent="0.25">
      <c r="A121" s="1">
        <v>11</v>
      </c>
      <c r="B121" s="1" t="s">
        <v>170</v>
      </c>
      <c r="C121" s="7" t="s">
        <v>216</v>
      </c>
      <c r="D121" s="7" t="s">
        <v>217</v>
      </c>
      <c r="E121" s="17" t="s">
        <v>708</v>
      </c>
      <c r="F121" s="18">
        <v>0</v>
      </c>
      <c r="G121" s="19">
        <v>1</v>
      </c>
      <c r="H121" s="19">
        <v>0</v>
      </c>
      <c r="I121" s="19">
        <v>0</v>
      </c>
      <c r="J121" s="19">
        <v>1</v>
      </c>
      <c r="K121" s="19">
        <v>1</v>
      </c>
      <c r="L121" s="19">
        <v>1</v>
      </c>
      <c r="M121" s="19">
        <v>0</v>
      </c>
      <c r="N121" s="18">
        <v>0</v>
      </c>
      <c r="O121" s="18">
        <v>0</v>
      </c>
    </row>
    <row r="122" spans="1:15" x14ac:dyDescent="0.25">
      <c r="A122" s="1">
        <v>11</v>
      </c>
      <c r="B122" s="1" t="s">
        <v>170</v>
      </c>
      <c r="C122" s="7" t="s">
        <v>218</v>
      </c>
      <c r="D122" s="7" t="s">
        <v>219</v>
      </c>
      <c r="E122" s="17" t="s">
        <v>709</v>
      </c>
      <c r="F122" s="18">
        <v>0</v>
      </c>
      <c r="G122" s="19">
        <v>1</v>
      </c>
      <c r="H122" s="19">
        <v>0</v>
      </c>
      <c r="I122" s="19">
        <v>0</v>
      </c>
      <c r="J122" s="19">
        <v>1</v>
      </c>
      <c r="K122" s="19">
        <v>1</v>
      </c>
      <c r="L122" s="19">
        <v>1</v>
      </c>
      <c r="M122" s="19">
        <v>0</v>
      </c>
      <c r="N122" s="18">
        <v>0</v>
      </c>
      <c r="O122" s="18">
        <v>0</v>
      </c>
    </row>
    <row r="123" spans="1:15" x14ac:dyDescent="0.25">
      <c r="A123" s="1">
        <v>11</v>
      </c>
      <c r="B123" s="1" t="s">
        <v>170</v>
      </c>
      <c r="C123" s="7" t="s">
        <v>711</v>
      </c>
      <c r="D123" s="7" t="s">
        <v>712</v>
      </c>
      <c r="E123" s="17" t="s">
        <v>710</v>
      </c>
      <c r="F123" s="18">
        <v>0</v>
      </c>
      <c r="G123" s="19">
        <v>1</v>
      </c>
      <c r="H123" s="19">
        <v>0</v>
      </c>
      <c r="I123" s="19">
        <v>0</v>
      </c>
      <c r="J123" s="19">
        <v>0</v>
      </c>
      <c r="K123" s="19">
        <v>1</v>
      </c>
      <c r="L123" s="19">
        <v>1</v>
      </c>
      <c r="M123" s="19">
        <v>0</v>
      </c>
      <c r="N123" s="18">
        <v>0</v>
      </c>
      <c r="O123" s="18">
        <v>0</v>
      </c>
    </row>
    <row r="124" spans="1:15" ht="15.75" x14ac:dyDescent="0.25">
      <c r="A124" s="1"/>
      <c r="B124" s="1"/>
      <c r="C124" s="7"/>
      <c r="D124" s="7"/>
      <c r="E124" s="33" t="s">
        <v>1342</v>
      </c>
      <c r="F124" s="28">
        <f>SUM(F108:F123)*100/16</f>
        <v>12.5</v>
      </c>
      <c r="G124" s="28">
        <f t="shared" ref="G124:O124" si="10">SUM(G108:G123)*100/16</f>
        <v>93.75</v>
      </c>
      <c r="H124" s="28">
        <f t="shared" si="10"/>
        <v>0</v>
      </c>
      <c r="I124" s="28">
        <f t="shared" si="10"/>
        <v>6.25</v>
      </c>
      <c r="J124" s="28">
        <f t="shared" si="10"/>
        <v>87.5</v>
      </c>
      <c r="K124" s="28">
        <f t="shared" si="10"/>
        <v>62.5</v>
      </c>
      <c r="L124" s="28">
        <f t="shared" si="10"/>
        <v>100</v>
      </c>
      <c r="M124" s="28">
        <f t="shared" si="10"/>
        <v>12.5</v>
      </c>
      <c r="N124" s="28">
        <f t="shared" si="10"/>
        <v>0</v>
      </c>
      <c r="O124" s="28">
        <f t="shared" si="10"/>
        <v>0</v>
      </c>
    </row>
    <row r="125" spans="1:15" x14ac:dyDescent="0.25">
      <c r="A125" s="10"/>
      <c r="B125" s="10"/>
      <c r="C125" s="10"/>
      <c r="D125" s="10"/>
    </row>
    <row r="126" spans="1:15" x14ac:dyDescent="0.25">
      <c r="A126" s="9">
        <v>12</v>
      </c>
      <c r="B126" s="9" t="s">
        <v>228</v>
      </c>
      <c r="C126" s="7" t="s">
        <v>238</v>
      </c>
      <c r="D126" s="7" t="s">
        <v>239</v>
      </c>
      <c r="E126" s="17" t="s">
        <v>713</v>
      </c>
      <c r="F126" s="18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8">
        <v>0</v>
      </c>
      <c r="O126" s="18">
        <v>0</v>
      </c>
    </row>
    <row r="127" spans="1:15" x14ac:dyDescent="0.25">
      <c r="A127" s="9">
        <v>12</v>
      </c>
      <c r="B127" s="9" t="s">
        <v>228</v>
      </c>
      <c r="C127" s="7" t="s">
        <v>240</v>
      </c>
      <c r="D127" s="7" t="s">
        <v>241</v>
      </c>
      <c r="E127" s="17" t="s">
        <v>714</v>
      </c>
      <c r="F127" s="18">
        <v>0</v>
      </c>
      <c r="G127" s="19">
        <v>1</v>
      </c>
      <c r="H127" s="19">
        <v>0</v>
      </c>
      <c r="I127" s="19">
        <v>0</v>
      </c>
      <c r="J127" s="19">
        <v>1</v>
      </c>
      <c r="K127" s="19">
        <v>1</v>
      </c>
      <c r="L127" s="19">
        <v>1</v>
      </c>
      <c r="M127" s="19">
        <v>0</v>
      </c>
      <c r="N127" s="18">
        <v>1</v>
      </c>
      <c r="O127" s="18">
        <v>1</v>
      </c>
    </row>
    <row r="128" spans="1:15" x14ac:dyDescent="0.25">
      <c r="A128" s="9">
        <v>12</v>
      </c>
      <c r="B128" s="9" t="s">
        <v>228</v>
      </c>
      <c r="C128" s="7" t="s">
        <v>242</v>
      </c>
      <c r="D128" s="7" t="s">
        <v>243</v>
      </c>
      <c r="E128" s="17" t="s">
        <v>715</v>
      </c>
      <c r="F128" s="18">
        <v>0</v>
      </c>
      <c r="G128" s="19">
        <v>1</v>
      </c>
      <c r="H128" s="19">
        <v>0</v>
      </c>
      <c r="I128" s="19">
        <v>0</v>
      </c>
      <c r="J128" s="19">
        <v>1</v>
      </c>
      <c r="K128" s="19">
        <v>1</v>
      </c>
      <c r="L128" s="19">
        <v>1</v>
      </c>
      <c r="M128" s="19">
        <v>0</v>
      </c>
      <c r="N128" s="18">
        <v>0</v>
      </c>
      <c r="O128" s="18">
        <v>0</v>
      </c>
    </row>
    <row r="129" spans="1:15" x14ac:dyDescent="0.25">
      <c r="A129" s="9">
        <v>12</v>
      </c>
      <c r="B129" s="9" t="s">
        <v>228</v>
      </c>
      <c r="C129" s="7" t="s">
        <v>244</v>
      </c>
      <c r="D129" s="7" t="s">
        <v>245</v>
      </c>
      <c r="E129" s="17" t="s">
        <v>716</v>
      </c>
      <c r="F129" s="18">
        <v>0</v>
      </c>
      <c r="G129" s="19">
        <v>1</v>
      </c>
      <c r="H129" s="19">
        <v>0</v>
      </c>
      <c r="I129" s="19">
        <v>0</v>
      </c>
      <c r="J129" s="19">
        <v>1</v>
      </c>
      <c r="K129" s="19">
        <v>1</v>
      </c>
      <c r="L129" s="19">
        <v>1</v>
      </c>
      <c r="M129" s="19">
        <v>0</v>
      </c>
      <c r="N129" s="18">
        <v>0</v>
      </c>
      <c r="O129" s="18">
        <v>0</v>
      </c>
    </row>
    <row r="130" spans="1:15" x14ac:dyDescent="0.25">
      <c r="A130" s="9">
        <v>12</v>
      </c>
      <c r="B130" s="9" t="s">
        <v>228</v>
      </c>
      <c r="C130" s="7" t="s">
        <v>244</v>
      </c>
      <c r="D130" s="7" t="s">
        <v>245</v>
      </c>
      <c r="E130" s="17" t="s">
        <v>717</v>
      </c>
      <c r="F130" s="18">
        <v>0</v>
      </c>
      <c r="G130" s="19">
        <v>1</v>
      </c>
      <c r="H130" s="19">
        <v>1</v>
      </c>
      <c r="I130" s="19">
        <v>1</v>
      </c>
      <c r="J130" s="19">
        <v>1</v>
      </c>
      <c r="K130" s="19">
        <v>1</v>
      </c>
      <c r="L130" s="19">
        <v>1</v>
      </c>
      <c r="M130" s="19">
        <v>0</v>
      </c>
      <c r="N130" s="18">
        <v>0</v>
      </c>
      <c r="O130" s="18">
        <v>0</v>
      </c>
    </row>
    <row r="131" spans="1:15" x14ac:dyDescent="0.25">
      <c r="A131" s="9">
        <v>12</v>
      </c>
      <c r="B131" s="9" t="s">
        <v>228</v>
      </c>
      <c r="C131" s="7" t="s">
        <v>246</v>
      </c>
      <c r="D131" s="7" t="s">
        <v>247</v>
      </c>
      <c r="E131" s="17" t="s">
        <v>718</v>
      </c>
      <c r="F131" s="18">
        <v>0</v>
      </c>
      <c r="G131" s="19">
        <v>1</v>
      </c>
      <c r="H131" s="19">
        <v>0</v>
      </c>
      <c r="I131" s="19">
        <v>1</v>
      </c>
      <c r="J131" s="19">
        <v>0</v>
      </c>
      <c r="K131" s="19">
        <v>1</v>
      </c>
      <c r="L131" s="19">
        <v>1</v>
      </c>
      <c r="M131" s="19">
        <v>0</v>
      </c>
      <c r="N131" s="18">
        <v>0</v>
      </c>
      <c r="O131" s="18">
        <v>0</v>
      </c>
    </row>
    <row r="132" spans="1:15" x14ac:dyDescent="0.25">
      <c r="A132" s="9">
        <v>12</v>
      </c>
      <c r="B132" s="9" t="s">
        <v>228</v>
      </c>
      <c r="C132" s="7" t="s">
        <v>248</v>
      </c>
      <c r="D132" s="7" t="s">
        <v>249</v>
      </c>
      <c r="E132" s="17" t="s">
        <v>719</v>
      </c>
      <c r="F132" s="18">
        <v>0</v>
      </c>
      <c r="G132" s="19">
        <v>1</v>
      </c>
      <c r="H132" s="19">
        <v>0</v>
      </c>
      <c r="I132" s="19">
        <v>1</v>
      </c>
      <c r="J132" s="19">
        <v>1</v>
      </c>
      <c r="K132" s="19">
        <v>0</v>
      </c>
      <c r="L132" s="19">
        <v>1</v>
      </c>
      <c r="M132" s="19">
        <v>0</v>
      </c>
      <c r="N132" s="18">
        <v>0</v>
      </c>
      <c r="O132" s="18">
        <v>0</v>
      </c>
    </row>
    <row r="133" spans="1:15" ht="15.75" x14ac:dyDescent="0.25">
      <c r="A133" s="9"/>
      <c r="B133" s="9"/>
      <c r="C133" s="7"/>
      <c r="D133" s="7"/>
      <c r="E133" s="33" t="s">
        <v>1342</v>
      </c>
      <c r="F133" s="28">
        <f>SUM(F126:F132)*100/7</f>
        <v>0</v>
      </c>
      <c r="G133" s="28">
        <f t="shared" ref="G133:O133" si="11">SUM(G126:G132)*100/7</f>
        <v>85.714285714285708</v>
      </c>
      <c r="H133" s="28">
        <f t="shared" si="11"/>
        <v>14.285714285714286</v>
      </c>
      <c r="I133" s="28">
        <f t="shared" si="11"/>
        <v>42.857142857142854</v>
      </c>
      <c r="J133" s="28">
        <f t="shared" si="11"/>
        <v>71.428571428571431</v>
      </c>
      <c r="K133" s="28">
        <f t="shared" si="11"/>
        <v>71.428571428571431</v>
      </c>
      <c r="L133" s="28">
        <f t="shared" si="11"/>
        <v>85.714285714285708</v>
      </c>
      <c r="M133" s="28">
        <f t="shared" si="11"/>
        <v>0</v>
      </c>
      <c r="N133" s="28">
        <f t="shared" si="11"/>
        <v>14.285714285714286</v>
      </c>
      <c r="O133" s="28">
        <f t="shared" si="11"/>
        <v>14.285714285714286</v>
      </c>
    </row>
    <row r="134" spans="1:15" x14ac:dyDescent="0.25">
      <c r="A134" s="10"/>
      <c r="B134" s="10"/>
      <c r="C134" s="10"/>
      <c r="D134" s="10"/>
    </row>
    <row r="135" spans="1:15" x14ac:dyDescent="0.25">
      <c r="A135" s="1">
        <v>13</v>
      </c>
      <c r="B135" s="1" t="s">
        <v>254</v>
      </c>
      <c r="C135" s="7" t="s">
        <v>341</v>
      </c>
      <c r="D135" s="7" t="s">
        <v>342</v>
      </c>
      <c r="E135" s="17" t="s">
        <v>720</v>
      </c>
      <c r="F135" s="18">
        <v>0</v>
      </c>
      <c r="G135" s="18">
        <v>1</v>
      </c>
      <c r="H135" s="18">
        <v>0</v>
      </c>
      <c r="I135" s="18">
        <v>0</v>
      </c>
      <c r="J135" s="18">
        <v>0</v>
      </c>
      <c r="K135" s="18">
        <v>0</v>
      </c>
      <c r="L135" s="19">
        <v>1</v>
      </c>
      <c r="M135" s="19">
        <v>0</v>
      </c>
      <c r="N135" s="18">
        <v>0</v>
      </c>
      <c r="O135" s="18">
        <v>0</v>
      </c>
    </row>
    <row r="136" spans="1:15" x14ac:dyDescent="0.25">
      <c r="A136" s="1">
        <v>13</v>
      </c>
      <c r="B136" s="1" t="s">
        <v>254</v>
      </c>
      <c r="C136" s="7" t="s">
        <v>343</v>
      </c>
      <c r="D136" s="7" t="s">
        <v>344</v>
      </c>
      <c r="E136" s="17" t="s">
        <v>721</v>
      </c>
      <c r="F136" s="18">
        <v>0</v>
      </c>
      <c r="G136" s="18">
        <v>1</v>
      </c>
      <c r="H136" s="18">
        <v>0</v>
      </c>
      <c r="I136" s="18">
        <v>0</v>
      </c>
      <c r="J136" s="18">
        <v>0</v>
      </c>
      <c r="K136" s="18">
        <v>0</v>
      </c>
      <c r="L136" s="19">
        <v>1</v>
      </c>
      <c r="M136" s="19">
        <v>0</v>
      </c>
      <c r="N136" s="18">
        <v>0</v>
      </c>
      <c r="O136" s="18">
        <v>0</v>
      </c>
    </row>
    <row r="137" spans="1:15" x14ac:dyDescent="0.25">
      <c r="A137" s="1">
        <v>13</v>
      </c>
      <c r="B137" s="1" t="s">
        <v>254</v>
      </c>
      <c r="C137" s="7" t="s">
        <v>345</v>
      </c>
      <c r="D137" s="7" t="s">
        <v>346</v>
      </c>
      <c r="E137" s="17" t="s">
        <v>722</v>
      </c>
      <c r="F137" s="18">
        <v>0</v>
      </c>
      <c r="G137" s="18">
        <v>1</v>
      </c>
      <c r="H137" s="18">
        <v>0</v>
      </c>
      <c r="I137" s="18">
        <v>0</v>
      </c>
      <c r="J137" s="18">
        <v>0</v>
      </c>
      <c r="K137" s="18">
        <v>0</v>
      </c>
      <c r="L137" s="19">
        <v>1</v>
      </c>
      <c r="M137" s="19">
        <v>0</v>
      </c>
      <c r="N137" s="18">
        <v>0</v>
      </c>
      <c r="O137" s="18">
        <v>0</v>
      </c>
    </row>
    <row r="138" spans="1:15" x14ac:dyDescent="0.25">
      <c r="A138" s="1">
        <v>13</v>
      </c>
      <c r="B138" s="1" t="s">
        <v>254</v>
      </c>
      <c r="C138" s="7" t="s">
        <v>347</v>
      </c>
      <c r="D138" s="7" t="s">
        <v>348</v>
      </c>
      <c r="E138" s="17" t="s">
        <v>723</v>
      </c>
      <c r="F138" s="18">
        <v>0</v>
      </c>
      <c r="G138" s="19">
        <v>1</v>
      </c>
      <c r="H138" s="19">
        <v>0</v>
      </c>
      <c r="I138" s="19">
        <v>0</v>
      </c>
      <c r="J138" s="19">
        <v>1</v>
      </c>
      <c r="K138" s="19">
        <v>1</v>
      </c>
      <c r="L138" s="19">
        <v>1</v>
      </c>
      <c r="M138" s="19">
        <v>0</v>
      </c>
      <c r="N138" s="18">
        <v>0</v>
      </c>
      <c r="O138" s="18">
        <v>0</v>
      </c>
    </row>
    <row r="139" spans="1:15" x14ac:dyDescent="0.25">
      <c r="A139" s="1">
        <v>13</v>
      </c>
      <c r="B139" s="1" t="s">
        <v>254</v>
      </c>
      <c r="C139" s="7" t="s">
        <v>349</v>
      </c>
      <c r="D139" s="7" t="s">
        <v>350</v>
      </c>
      <c r="E139" s="17" t="s">
        <v>724</v>
      </c>
      <c r="F139" s="18">
        <v>0</v>
      </c>
      <c r="G139" s="19">
        <v>1</v>
      </c>
      <c r="H139" s="19">
        <v>0</v>
      </c>
      <c r="I139" s="19">
        <v>0</v>
      </c>
      <c r="J139" s="19">
        <v>1</v>
      </c>
      <c r="K139" s="19">
        <v>1</v>
      </c>
      <c r="L139" s="19">
        <v>1</v>
      </c>
      <c r="M139" s="19">
        <v>0</v>
      </c>
      <c r="N139" s="18">
        <v>0</v>
      </c>
      <c r="O139" s="18">
        <v>0</v>
      </c>
    </row>
    <row r="140" spans="1:15" ht="15.75" x14ac:dyDescent="0.25">
      <c r="A140" s="1"/>
      <c r="B140" s="1"/>
      <c r="C140" s="7"/>
      <c r="D140" s="7"/>
      <c r="E140" s="33" t="s">
        <v>1342</v>
      </c>
      <c r="F140" s="28">
        <f>SUM(F135:F139)*100/5</f>
        <v>0</v>
      </c>
      <c r="G140" s="28">
        <f t="shared" ref="G140:O140" si="12">SUM(G135:G139)*100/5</f>
        <v>100</v>
      </c>
      <c r="H140" s="28">
        <f t="shared" si="12"/>
        <v>0</v>
      </c>
      <c r="I140" s="28">
        <f t="shared" si="12"/>
        <v>0</v>
      </c>
      <c r="J140" s="28">
        <f t="shared" si="12"/>
        <v>40</v>
      </c>
      <c r="K140" s="28">
        <f t="shared" si="12"/>
        <v>40</v>
      </c>
      <c r="L140" s="28">
        <f t="shared" si="12"/>
        <v>100</v>
      </c>
      <c r="M140" s="28">
        <f t="shared" si="12"/>
        <v>0</v>
      </c>
      <c r="N140" s="28">
        <f t="shared" si="12"/>
        <v>0</v>
      </c>
      <c r="O140" s="28">
        <f t="shared" si="12"/>
        <v>0</v>
      </c>
    </row>
    <row r="142" spans="1:15" x14ac:dyDescent="0.25">
      <c r="A142" s="1">
        <v>14</v>
      </c>
      <c r="B142" s="1" t="s">
        <v>262</v>
      </c>
      <c r="C142" s="7" t="s">
        <v>276</v>
      </c>
      <c r="D142" s="7" t="s">
        <v>277</v>
      </c>
      <c r="E142" s="17" t="s">
        <v>725</v>
      </c>
      <c r="F142" s="18">
        <v>0</v>
      </c>
      <c r="G142" s="19">
        <v>1</v>
      </c>
      <c r="H142" s="19">
        <v>0</v>
      </c>
      <c r="I142" s="19">
        <v>0</v>
      </c>
      <c r="J142" s="19">
        <v>1</v>
      </c>
      <c r="K142" s="19">
        <v>1</v>
      </c>
      <c r="L142" s="19">
        <v>1</v>
      </c>
      <c r="M142" s="19">
        <v>0</v>
      </c>
      <c r="N142" s="18">
        <v>0</v>
      </c>
      <c r="O142" s="18">
        <v>0</v>
      </c>
    </row>
    <row r="143" spans="1:15" x14ac:dyDescent="0.25">
      <c r="A143" s="1">
        <v>14</v>
      </c>
      <c r="B143" s="1" t="s">
        <v>262</v>
      </c>
      <c r="C143" s="7" t="s">
        <v>278</v>
      </c>
      <c r="D143" s="7" t="s">
        <v>279</v>
      </c>
      <c r="E143" s="17" t="s">
        <v>726</v>
      </c>
      <c r="F143" s="18">
        <v>0</v>
      </c>
      <c r="G143" s="18">
        <v>1</v>
      </c>
      <c r="H143" s="18">
        <v>0</v>
      </c>
      <c r="I143" s="18">
        <v>0</v>
      </c>
      <c r="J143" s="18">
        <v>1</v>
      </c>
      <c r="K143" s="18">
        <v>0</v>
      </c>
      <c r="L143" s="18">
        <v>1</v>
      </c>
      <c r="M143" s="18">
        <v>0</v>
      </c>
      <c r="N143" s="18">
        <v>0</v>
      </c>
      <c r="O143" s="18">
        <v>0</v>
      </c>
    </row>
    <row r="144" spans="1:15" x14ac:dyDescent="0.25">
      <c r="A144" s="1">
        <v>14</v>
      </c>
      <c r="B144" s="1" t="s">
        <v>262</v>
      </c>
      <c r="C144" s="7" t="s">
        <v>280</v>
      </c>
      <c r="D144" s="7" t="s">
        <v>281</v>
      </c>
      <c r="E144" s="17" t="s">
        <v>727</v>
      </c>
      <c r="F144" s="18">
        <v>1</v>
      </c>
      <c r="G144" s="18">
        <v>1</v>
      </c>
      <c r="H144" s="18">
        <v>0</v>
      </c>
      <c r="I144" s="18">
        <v>0</v>
      </c>
      <c r="J144" s="18">
        <v>1</v>
      </c>
      <c r="K144" s="18">
        <v>1</v>
      </c>
      <c r="L144" s="19">
        <v>1</v>
      </c>
      <c r="M144" s="19">
        <v>1</v>
      </c>
      <c r="N144" s="18">
        <v>1</v>
      </c>
      <c r="O144" s="18">
        <v>0</v>
      </c>
    </row>
    <row r="145" spans="1:15" x14ac:dyDescent="0.25">
      <c r="A145" s="1">
        <v>14</v>
      </c>
      <c r="B145" s="1" t="s">
        <v>262</v>
      </c>
      <c r="C145" s="7" t="s">
        <v>282</v>
      </c>
      <c r="D145" s="7" t="s">
        <v>283</v>
      </c>
      <c r="E145" s="17" t="s">
        <v>728</v>
      </c>
      <c r="F145" s="18">
        <v>1</v>
      </c>
      <c r="G145" s="18">
        <v>1</v>
      </c>
      <c r="H145" s="18">
        <v>0</v>
      </c>
      <c r="I145" s="18">
        <v>0</v>
      </c>
      <c r="J145" s="18">
        <v>1</v>
      </c>
      <c r="K145" s="18">
        <v>1</v>
      </c>
      <c r="L145" s="19">
        <v>1</v>
      </c>
      <c r="M145" s="19">
        <v>1</v>
      </c>
      <c r="N145" s="18">
        <v>0</v>
      </c>
      <c r="O145" s="18">
        <v>0</v>
      </c>
    </row>
    <row r="146" spans="1:15" x14ac:dyDescent="0.25">
      <c r="A146" s="1">
        <v>14</v>
      </c>
      <c r="B146" s="1" t="s">
        <v>262</v>
      </c>
      <c r="C146" s="7" t="s">
        <v>285</v>
      </c>
      <c r="D146" s="7" t="s">
        <v>284</v>
      </c>
      <c r="E146" s="17" t="s">
        <v>729</v>
      </c>
      <c r="F146" s="18">
        <v>0</v>
      </c>
      <c r="G146" s="18">
        <v>1</v>
      </c>
      <c r="H146" s="18">
        <v>0</v>
      </c>
      <c r="I146" s="18">
        <v>0</v>
      </c>
      <c r="J146" s="18">
        <v>1</v>
      </c>
      <c r="K146" s="18">
        <v>0</v>
      </c>
      <c r="L146" s="19">
        <v>1</v>
      </c>
      <c r="M146" s="19">
        <v>1</v>
      </c>
      <c r="N146" s="18">
        <v>0</v>
      </c>
      <c r="O146" s="18">
        <v>0</v>
      </c>
    </row>
    <row r="147" spans="1:15" ht="15.75" x14ac:dyDescent="0.25">
      <c r="A147" s="1"/>
      <c r="B147" s="1"/>
      <c r="C147" s="7"/>
      <c r="D147" s="7"/>
      <c r="E147" s="33" t="s">
        <v>1342</v>
      </c>
      <c r="F147" s="28">
        <f>SUM(F142:F146)*100/5</f>
        <v>40</v>
      </c>
      <c r="G147" s="28">
        <f t="shared" ref="G147:O147" si="13">SUM(G142:G146)*100/5</f>
        <v>100</v>
      </c>
      <c r="H147" s="28">
        <f t="shared" si="13"/>
        <v>0</v>
      </c>
      <c r="I147" s="28">
        <f t="shared" si="13"/>
        <v>0</v>
      </c>
      <c r="J147" s="28">
        <f t="shared" si="13"/>
        <v>100</v>
      </c>
      <c r="K147" s="28">
        <f t="shared" si="13"/>
        <v>60</v>
      </c>
      <c r="L147" s="28">
        <f t="shared" si="13"/>
        <v>100</v>
      </c>
      <c r="M147" s="28">
        <f t="shared" si="13"/>
        <v>60</v>
      </c>
      <c r="N147" s="28">
        <f t="shared" si="13"/>
        <v>20</v>
      </c>
      <c r="O147" s="28">
        <f t="shared" si="13"/>
        <v>0</v>
      </c>
    </row>
    <row r="148" spans="1:15" x14ac:dyDescent="0.25">
      <c r="A148" s="9"/>
      <c r="B148" s="10"/>
      <c r="C148" s="10"/>
      <c r="D148" s="10"/>
    </row>
    <row r="149" spans="1:15" x14ac:dyDescent="0.25">
      <c r="A149" s="1">
        <v>15</v>
      </c>
      <c r="B149" s="1" t="s">
        <v>269</v>
      </c>
      <c r="C149" s="7" t="s">
        <v>288</v>
      </c>
      <c r="D149" s="7" t="s">
        <v>292</v>
      </c>
      <c r="E149" s="17" t="s">
        <v>730</v>
      </c>
      <c r="F149" s="18">
        <v>0</v>
      </c>
      <c r="G149" s="19">
        <v>1</v>
      </c>
      <c r="H149" s="19">
        <v>0</v>
      </c>
      <c r="I149" s="19">
        <v>0</v>
      </c>
      <c r="J149" s="19">
        <v>1</v>
      </c>
      <c r="K149" s="19">
        <v>1</v>
      </c>
      <c r="L149" s="19">
        <v>1</v>
      </c>
      <c r="M149" s="19">
        <v>0</v>
      </c>
      <c r="N149" s="18">
        <v>0</v>
      </c>
      <c r="O149" s="18">
        <v>0</v>
      </c>
    </row>
    <row r="150" spans="1:15" x14ac:dyDescent="0.25">
      <c r="A150" s="1">
        <v>15</v>
      </c>
      <c r="B150" s="1" t="s">
        <v>269</v>
      </c>
      <c r="C150" s="7" t="s">
        <v>289</v>
      </c>
      <c r="D150" s="7" t="s">
        <v>290</v>
      </c>
      <c r="E150" s="17" t="s">
        <v>731</v>
      </c>
      <c r="F150" s="18">
        <v>0</v>
      </c>
      <c r="G150" s="19">
        <v>1</v>
      </c>
      <c r="H150" s="19">
        <v>0</v>
      </c>
      <c r="I150" s="19">
        <v>0</v>
      </c>
      <c r="J150" s="19">
        <v>1</v>
      </c>
      <c r="K150" s="19">
        <v>1</v>
      </c>
      <c r="L150" s="19">
        <v>1</v>
      </c>
      <c r="M150" s="19">
        <v>0</v>
      </c>
      <c r="N150" s="18">
        <v>0</v>
      </c>
      <c r="O150" s="18">
        <v>0</v>
      </c>
    </row>
    <row r="151" spans="1:15" x14ac:dyDescent="0.25">
      <c r="A151" s="1">
        <v>15</v>
      </c>
      <c r="B151" s="1" t="s">
        <v>269</v>
      </c>
      <c r="C151" s="7" t="s">
        <v>291</v>
      </c>
      <c r="D151" s="7" t="s">
        <v>295</v>
      </c>
      <c r="E151" s="17" t="s">
        <v>732</v>
      </c>
      <c r="F151" s="18">
        <v>0</v>
      </c>
      <c r="G151" s="19">
        <v>1</v>
      </c>
      <c r="H151" s="19">
        <v>0</v>
      </c>
      <c r="I151" s="19">
        <v>0</v>
      </c>
      <c r="J151" s="19">
        <v>1</v>
      </c>
      <c r="K151" s="19">
        <v>0</v>
      </c>
      <c r="L151" s="19">
        <v>1</v>
      </c>
      <c r="M151" s="19">
        <v>0</v>
      </c>
      <c r="N151" s="18">
        <v>1</v>
      </c>
      <c r="O151" s="18">
        <v>0</v>
      </c>
    </row>
    <row r="152" spans="1:15" x14ac:dyDescent="0.25">
      <c r="A152" s="1">
        <v>15</v>
      </c>
      <c r="B152" s="1" t="s">
        <v>269</v>
      </c>
      <c r="C152" s="7" t="s">
        <v>293</v>
      </c>
      <c r="D152" s="7" t="s">
        <v>296</v>
      </c>
      <c r="E152" s="17" t="s">
        <v>733</v>
      </c>
      <c r="F152" s="18">
        <v>0</v>
      </c>
      <c r="G152" s="19">
        <v>1</v>
      </c>
      <c r="H152" s="19">
        <v>0</v>
      </c>
      <c r="I152" s="19">
        <v>0</v>
      </c>
      <c r="J152" s="19">
        <v>1</v>
      </c>
      <c r="K152" s="19">
        <v>0</v>
      </c>
      <c r="L152" s="19">
        <v>1</v>
      </c>
      <c r="M152" s="19">
        <v>0</v>
      </c>
      <c r="N152" s="18">
        <v>1</v>
      </c>
      <c r="O152" s="18">
        <v>0</v>
      </c>
    </row>
    <row r="153" spans="1:15" x14ac:dyDescent="0.25">
      <c r="A153" s="1">
        <v>15</v>
      </c>
      <c r="B153" s="1" t="s">
        <v>269</v>
      </c>
      <c r="C153" s="7" t="s">
        <v>294</v>
      </c>
      <c r="D153" s="7" t="s">
        <v>297</v>
      </c>
      <c r="E153" s="17" t="s">
        <v>734</v>
      </c>
      <c r="F153" s="18">
        <v>0</v>
      </c>
      <c r="G153" s="19">
        <v>1</v>
      </c>
      <c r="H153" s="19">
        <v>0</v>
      </c>
      <c r="I153" s="19">
        <v>0</v>
      </c>
      <c r="J153" s="19">
        <v>1</v>
      </c>
      <c r="K153" s="19">
        <v>0</v>
      </c>
      <c r="L153" s="19">
        <v>1</v>
      </c>
      <c r="M153" s="19">
        <v>1</v>
      </c>
      <c r="N153" s="18">
        <v>0</v>
      </c>
      <c r="O153" s="18">
        <v>0</v>
      </c>
    </row>
    <row r="154" spans="1:15" x14ac:dyDescent="0.25">
      <c r="A154" s="1">
        <v>15</v>
      </c>
      <c r="B154" s="1" t="s">
        <v>269</v>
      </c>
      <c r="C154" s="7" t="s">
        <v>298</v>
      </c>
      <c r="D154" s="7" t="s">
        <v>299</v>
      </c>
      <c r="E154" s="17" t="s">
        <v>735</v>
      </c>
      <c r="F154" s="18">
        <v>0</v>
      </c>
      <c r="G154" s="19">
        <v>1</v>
      </c>
      <c r="H154" s="18">
        <v>0</v>
      </c>
      <c r="I154" s="18">
        <v>0</v>
      </c>
      <c r="J154" s="18">
        <v>1</v>
      </c>
      <c r="K154" s="18">
        <v>1</v>
      </c>
      <c r="L154" s="18">
        <v>1</v>
      </c>
      <c r="M154" s="18">
        <v>1</v>
      </c>
      <c r="N154" s="18">
        <v>1</v>
      </c>
      <c r="O154" s="18">
        <v>0</v>
      </c>
    </row>
    <row r="155" spans="1:15" ht="15.75" x14ac:dyDescent="0.25">
      <c r="A155" s="1"/>
      <c r="B155" s="1"/>
      <c r="C155" s="7"/>
      <c r="D155" s="7"/>
      <c r="E155" s="33" t="s">
        <v>1342</v>
      </c>
      <c r="F155" s="28">
        <f>SUM(F149:F154)*100/6</f>
        <v>0</v>
      </c>
      <c r="G155" s="28">
        <f t="shared" ref="G155:O155" si="14">SUM(G149:G154)*100/6</f>
        <v>100</v>
      </c>
      <c r="H155" s="28">
        <f t="shared" si="14"/>
        <v>0</v>
      </c>
      <c r="I155" s="28">
        <f t="shared" si="14"/>
        <v>0</v>
      </c>
      <c r="J155" s="28">
        <f t="shared" si="14"/>
        <v>100</v>
      </c>
      <c r="K155" s="28">
        <f t="shared" si="14"/>
        <v>50</v>
      </c>
      <c r="L155" s="28">
        <f t="shared" si="14"/>
        <v>100</v>
      </c>
      <c r="M155" s="28">
        <f t="shared" si="14"/>
        <v>33.333333333333336</v>
      </c>
      <c r="N155" s="28">
        <f t="shared" si="14"/>
        <v>50</v>
      </c>
      <c r="O155" s="28">
        <f t="shared" si="14"/>
        <v>0</v>
      </c>
    </row>
    <row r="156" spans="1:15" x14ac:dyDescent="0.25">
      <c r="E156" s="17"/>
      <c r="F156" s="18"/>
      <c r="G156" s="19"/>
      <c r="H156" s="18"/>
      <c r="I156" s="18"/>
      <c r="J156" s="18"/>
      <c r="K156" s="18"/>
      <c r="L156" s="19"/>
      <c r="M156" s="19"/>
      <c r="N156" s="18"/>
      <c r="O156" s="18"/>
    </row>
    <row r="157" spans="1:15" x14ac:dyDescent="0.25">
      <c r="A157" s="1">
        <v>16</v>
      </c>
      <c r="B157" s="1" t="s">
        <v>300</v>
      </c>
      <c r="C157" s="7" t="s">
        <v>872</v>
      </c>
      <c r="D157" s="7" t="s">
        <v>873</v>
      </c>
      <c r="E157" s="18" t="s">
        <v>736</v>
      </c>
      <c r="F157" s="18">
        <v>1</v>
      </c>
      <c r="G157" s="18">
        <v>1</v>
      </c>
      <c r="H157" s="18">
        <v>0</v>
      </c>
      <c r="I157" s="18">
        <v>0</v>
      </c>
      <c r="J157" s="18">
        <v>0</v>
      </c>
      <c r="K157" s="18">
        <v>0</v>
      </c>
      <c r="L157" s="19">
        <v>1</v>
      </c>
      <c r="M157" s="19">
        <v>0</v>
      </c>
      <c r="N157" s="18">
        <v>0</v>
      </c>
      <c r="O157" s="18">
        <v>0</v>
      </c>
    </row>
    <row r="158" spans="1:15" x14ac:dyDescent="0.25">
      <c r="A158" s="1">
        <v>16</v>
      </c>
      <c r="B158" s="1" t="s">
        <v>300</v>
      </c>
      <c r="C158" s="7" t="s">
        <v>874</v>
      </c>
      <c r="D158" s="7" t="s">
        <v>875</v>
      </c>
      <c r="E158" s="18" t="s">
        <v>737</v>
      </c>
      <c r="F158" s="18">
        <v>0</v>
      </c>
      <c r="G158" s="19">
        <v>1</v>
      </c>
      <c r="H158" s="19">
        <v>0</v>
      </c>
      <c r="I158" s="19">
        <v>0</v>
      </c>
      <c r="J158" s="19">
        <v>0</v>
      </c>
      <c r="K158" s="19">
        <v>0</v>
      </c>
      <c r="L158" s="19">
        <v>1</v>
      </c>
      <c r="M158" s="19">
        <v>0</v>
      </c>
      <c r="N158" s="18">
        <v>0</v>
      </c>
      <c r="O158" s="18">
        <v>0</v>
      </c>
    </row>
    <row r="159" spans="1:15" x14ac:dyDescent="0.25">
      <c r="A159" s="1">
        <v>16</v>
      </c>
      <c r="B159" s="1" t="s">
        <v>300</v>
      </c>
      <c r="C159" s="7" t="s">
        <v>876</v>
      </c>
      <c r="D159" s="7" t="s">
        <v>877</v>
      </c>
      <c r="E159" s="18" t="s">
        <v>738</v>
      </c>
      <c r="F159" s="18">
        <v>0</v>
      </c>
      <c r="G159" s="19">
        <v>1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8">
        <v>0</v>
      </c>
      <c r="O159" s="18">
        <v>0</v>
      </c>
    </row>
    <row r="160" spans="1:15" x14ac:dyDescent="0.25">
      <c r="A160" s="1">
        <v>16</v>
      </c>
      <c r="B160" s="1" t="s">
        <v>300</v>
      </c>
      <c r="C160" s="7" t="s">
        <v>878</v>
      </c>
      <c r="D160" s="7" t="s">
        <v>879</v>
      </c>
      <c r="E160" s="18" t="s">
        <v>739</v>
      </c>
      <c r="F160" s="18">
        <v>0</v>
      </c>
      <c r="G160" s="19">
        <v>1</v>
      </c>
      <c r="H160" s="19">
        <v>0</v>
      </c>
      <c r="I160" s="19">
        <v>0</v>
      </c>
      <c r="J160" s="19">
        <v>0</v>
      </c>
      <c r="K160" s="19">
        <v>0</v>
      </c>
      <c r="L160" s="19">
        <v>1</v>
      </c>
      <c r="M160" s="19">
        <v>0</v>
      </c>
      <c r="N160" s="18">
        <v>0</v>
      </c>
      <c r="O160" s="18">
        <v>0</v>
      </c>
    </row>
    <row r="161" spans="1:15" x14ac:dyDescent="0.25">
      <c r="A161" s="1">
        <v>16</v>
      </c>
      <c r="B161" s="1" t="s">
        <v>300</v>
      </c>
      <c r="C161" s="7" t="s">
        <v>880</v>
      </c>
      <c r="D161" s="7" t="s">
        <v>881</v>
      </c>
      <c r="E161" s="18" t="s">
        <v>740</v>
      </c>
      <c r="F161" s="18">
        <v>0</v>
      </c>
      <c r="G161" s="19">
        <v>1</v>
      </c>
      <c r="H161" s="19">
        <v>0</v>
      </c>
      <c r="I161" s="19">
        <v>0</v>
      </c>
      <c r="J161" s="19">
        <v>1</v>
      </c>
      <c r="K161" s="19">
        <v>0</v>
      </c>
      <c r="L161" s="19">
        <v>0</v>
      </c>
      <c r="M161" s="19">
        <v>0</v>
      </c>
      <c r="N161" s="18">
        <v>0</v>
      </c>
      <c r="O161" s="18">
        <v>0</v>
      </c>
    </row>
    <row r="162" spans="1:15" x14ac:dyDescent="0.25">
      <c r="A162" s="1">
        <v>16</v>
      </c>
      <c r="B162" s="1" t="s">
        <v>300</v>
      </c>
      <c r="C162" s="7" t="s">
        <v>882</v>
      </c>
      <c r="D162" s="7" t="s">
        <v>883</v>
      </c>
      <c r="E162" s="18" t="s">
        <v>741</v>
      </c>
      <c r="F162" s="18">
        <v>0</v>
      </c>
      <c r="G162" s="19">
        <v>1</v>
      </c>
      <c r="H162" s="19">
        <v>1</v>
      </c>
      <c r="I162" s="19">
        <v>1</v>
      </c>
      <c r="J162" s="19">
        <v>0</v>
      </c>
      <c r="K162" s="19">
        <v>0</v>
      </c>
      <c r="L162" s="19">
        <v>1</v>
      </c>
      <c r="M162" s="19">
        <v>0</v>
      </c>
      <c r="N162" s="18">
        <v>0</v>
      </c>
      <c r="O162" s="18">
        <v>0</v>
      </c>
    </row>
    <row r="163" spans="1:15" x14ac:dyDescent="0.25">
      <c r="A163" s="1">
        <v>16</v>
      </c>
      <c r="B163" s="1" t="s">
        <v>300</v>
      </c>
      <c r="C163" s="7" t="s">
        <v>884</v>
      </c>
      <c r="D163" s="7" t="s">
        <v>885</v>
      </c>
      <c r="E163" s="18" t="s">
        <v>742</v>
      </c>
      <c r="F163" s="18">
        <v>0</v>
      </c>
      <c r="G163" s="19">
        <v>1</v>
      </c>
      <c r="H163" s="19">
        <v>0</v>
      </c>
      <c r="I163" s="19">
        <v>0</v>
      </c>
      <c r="J163" s="19">
        <v>1</v>
      </c>
      <c r="K163" s="19">
        <v>0</v>
      </c>
      <c r="L163" s="19">
        <v>1</v>
      </c>
      <c r="M163" s="19">
        <v>0</v>
      </c>
      <c r="N163" s="18">
        <v>0</v>
      </c>
      <c r="O163" s="18">
        <v>0</v>
      </c>
    </row>
    <row r="164" spans="1:15" x14ac:dyDescent="0.25">
      <c r="A164" s="1">
        <v>16</v>
      </c>
      <c r="B164" s="1" t="s">
        <v>300</v>
      </c>
      <c r="C164" s="7" t="s">
        <v>886</v>
      </c>
      <c r="D164" s="7" t="s">
        <v>887</v>
      </c>
      <c r="E164" s="18" t="s">
        <v>743</v>
      </c>
      <c r="F164" s="18">
        <v>0</v>
      </c>
      <c r="G164" s="19">
        <v>1</v>
      </c>
      <c r="H164" s="19">
        <v>0</v>
      </c>
      <c r="I164" s="19">
        <v>0</v>
      </c>
      <c r="J164" s="19">
        <v>1</v>
      </c>
      <c r="K164" s="19">
        <v>0</v>
      </c>
      <c r="L164" s="19">
        <v>1</v>
      </c>
      <c r="M164" s="19">
        <v>0</v>
      </c>
      <c r="N164" s="18">
        <v>0</v>
      </c>
      <c r="O164" s="18">
        <v>0</v>
      </c>
    </row>
    <row r="165" spans="1:15" x14ac:dyDescent="0.25">
      <c r="A165" s="1">
        <v>16</v>
      </c>
      <c r="B165" s="1" t="s">
        <v>300</v>
      </c>
      <c r="C165" s="7" t="s">
        <v>888</v>
      </c>
      <c r="D165" s="7" t="s">
        <v>889</v>
      </c>
      <c r="E165" s="18" t="s">
        <v>744</v>
      </c>
      <c r="F165" s="18">
        <v>0</v>
      </c>
      <c r="G165" s="19">
        <v>1</v>
      </c>
      <c r="H165" s="19">
        <v>0</v>
      </c>
      <c r="I165" s="19">
        <v>0</v>
      </c>
      <c r="J165" s="19">
        <v>1</v>
      </c>
      <c r="K165" s="19">
        <v>0</v>
      </c>
      <c r="L165" s="19">
        <v>1</v>
      </c>
      <c r="M165" s="19">
        <v>0</v>
      </c>
      <c r="N165" s="18">
        <v>0</v>
      </c>
      <c r="O165" s="18">
        <v>0</v>
      </c>
    </row>
    <row r="166" spans="1:15" x14ac:dyDescent="0.25">
      <c r="A166" s="1">
        <v>16</v>
      </c>
      <c r="B166" s="1" t="s">
        <v>311</v>
      </c>
      <c r="C166" s="7" t="s">
        <v>890</v>
      </c>
      <c r="D166" s="7" t="s">
        <v>891</v>
      </c>
      <c r="E166" s="18" t="s">
        <v>745</v>
      </c>
      <c r="F166" s="18">
        <v>0</v>
      </c>
      <c r="G166" s="19">
        <v>1</v>
      </c>
      <c r="H166" s="19">
        <v>0</v>
      </c>
      <c r="I166" s="19">
        <v>0</v>
      </c>
      <c r="J166" s="19">
        <v>0</v>
      </c>
      <c r="K166" s="19">
        <v>0</v>
      </c>
      <c r="L166" s="19">
        <v>1</v>
      </c>
      <c r="M166" s="19">
        <v>0</v>
      </c>
      <c r="N166" s="18">
        <v>0</v>
      </c>
      <c r="O166" s="18">
        <v>0</v>
      </c>
    </row>
    <row r="167" spans="1:15" x14ac:dyDescent="0.25">
      <c r="A167" s="1">
        <v>16</v>
      </c>
      <c r="B167" s="1" t="s">
        <v>311</v>
      </c>
      <c r="C167" s="7" t="s">
        <v>892</v>
      </c>
      <c r="D167" s="7" t="s">
        <v>893</v>
      </c>
      <c r="E167" s="18" t="s">
        <v>746</v>
      </c>
      <c r="F167" s="18">
        <v>1</v>
      </c>
      <c r="G167" s="19">
        <v>1</v>
      </c>
      <c r="H167" s="19">
        <v>0</v>
      </c>
      <c r="I167" s="19">
        <v>0</v>
      </c>
      <c r="J167" s="19">
        <v>0</v>
      </c>
      <c r="K167" s="19">
        <v>1</v>
      </c>
      <c r="L167" s="19">
        <v>1</v>
      </c>
      <c r="M167" s="19">
        <v>1</v>
      </c>
      <c r="N167" s="18">
        <v>1</v>
      </c>
      <c r="O167" s="18">
        <v>0</v>
      </c>
    </row>
    <row r="168" spans="1:15" x14ac:dyDescent="0.25">
      <c r="A168" s="1">
        <v>16</v>
      </c>
      <c r="B168" s="1" t="s">
        <v>311</v>
      </c>
      <c r="C168" s="7" t="s">
        <v>894</v>
      </c>
      <c r="D168" s="7" t="s">
        <v>895</v>
      </c>
      <c r="E168" s="18" t="s">
        <v>747</v>
      </c>
      <c r="F168" s="18">
        <v>1</v>
      </c>
      <c r="G168" s="19">
        <v>1</v>
      </c>
      <c r="H168" s="19">
        <v>0</v>
      </c>
      <c r="I168" s="19">
        <v>1</v>
      </c>
      <c r="J168" s="19">
        <v>1</v>
      </c>
      <c r="K168" s="19">
        <v>1</v>
      </c>
      <c r="L168" s="19">
        <v>1</v>
      </c>
      <c r="M168" s="19">
        <v>1</v>
      </c>
      <c r="N168" s="18">
        <v>0</v>
      </c>
      <c r="O168" s="18">
        <v>0</v>
      </c>
    </row>
    <row r="169" spans="1:15" x14ac:dyDescent="0.25">
      <c r="A169" s="1">
        <v>16</v>
      </c>
      <c r="B169" s="1" t="s">
        <v>311</v>
      </c>
      <c r="C169" s="7" t="s">
        <v>896</v>
      </c>
      <c r="D169" s="7" t="s">
        <v>897</v>
      </c>
      <c r="E169" s="18" t="s">
        <v>748</v>
      </c>
      <c r="F169" s="18">
        <v>1</v>
      </c>
      <c r="G169" s="19">
        <v>1</v>
      </c>
      <c r="H169" s="19">
        <v>0</v>
      </c>
      <c r="I169" s="19">
        <v>1</v>
      </c>
      <c r="J169" s="19">
        <v>1</v>
      </c>
      <c r="K169" s="19">
        <v>1</v>
      </c>
      <c r="L169" s="19">
        <v>1</v>
      </c>
      <c r="M169" s="19">
        <v>1</v>
      </c>
      <c r="N169" s="18">
        <v>0</v>
      </c>
      <c r="O169" s="18">
        <v>0</v>
      </c>
    </row>
    <row r="170" spans="1:15" x14ac:dyDescent="0.25">
      <c r="A170" s="1">
        <v>16</v>
      </c>
      <c r="B170" s="1" t="s">
        <v>311</v>
      </c>
      <c r="C170" s="7" t="s">
        <v>898</v>
      </c>
      <c r="D170" s="7" t="s">
        <v>899</v>
      </c>
      <c r="E170" s="18" t="s">
        <v>749</v>
      </c>
      <c r="F170" s="18">
        <v>0</v>
      </c>
      <c r="G170" s="18">
        <v>1</v>
      </c>
      <c r="H170" s="18">
        <v>0</v>
      </c>
      <c r="I170" s="18">
        <v>1</v>
      </c>
      <c r="J170" s="18">
        <v>1</v>
      </c>
      <c r="K170" s="18">
        <v>0</v>
      </c>
      <c r="L170" s="18">
        <v>1</v>
      </c>
      <c r="M170" s="18">
        <v>1</v>
      </c>
      <c r="N170" s="18">
        <v>0</v>
      </c>
      <c r="O170" s="18">
        <v>0</v>
      </c>
    </row>
    <row r="171" spans="1:15" x14ac:dyDescent="0.25">
      <c r="A171" s="1">
        <v>16</v>
      </c>
      <c r="B171" s="1" t="s">
        <v>311</v>
      </c>
      <c r="C171" s="7" t="s">
        <v>900</v>
      </c>
      <c r="D171" s="7" t="s">
        <v>901</v>
      </c>
      <c r="E171" s="18" t="s">
        <v>750</v>
      </c>
      <c r="F171" s="18">
        <v>0</v>
      </c>
      <c r="G171" s="18">
        <v>1</v>
      </c>
      <c r="H171" s="18">
        <v>0</v>
      </c>
      <c r="I171" s="18">
        <v>0</v>
      </c>
      <c r="J171" s="18">
        <v>0</v>
      </c>
      <c r="K171" s="18">
        <v>1</v>
      </c>
      <c r="L171" s="19">
        <v>1</v>
      </c>
      <c r="M171" s="19">
        <v>0</v>
      </c>
      <c r="N171" s="18">
        <v>0</v>
      </c>
      <c r="O171" s="18">
        <v>1</v>
      </c>
    </row>
    <row r="172" spans="1:15" ht="15.75" x14ac:dyDescent="0.25">
      <c r="A172" s="1"/>
      <c r="B172" s="1"/>
      <c r="C172" s="7"/>
      <c r="D172" s="7"/>
      <c r="E172" s="33" t="s">
        <v>1342</v>
      </c>
      <c r="F172" s="28">
        <f>SUM(F157:F171)*100/15</f>
        <v>26.666666666666668</v>
      </c>
      <c r="G172" s="28">
        <f t="shared" ref="G172:O172" si="15">SUM(G157:G171)*100/15</f>
        <v>100</v>
      </c>
      <c r="H172" s="28">
        <f t="shared" si="15"/>
        <v>6.666666666666667</v>
      </c>
      <c r="I172" s="28">
        <f t="shared" si="15"/>
        <v>26.666666666666668</v>
      </c>
      <c r="J172" s="28">
        <f t="shared" si="15"/>
        <v>46.666666666666664</v>
      </c>
      <c r="K172" s="28">
        <f t="shared" si="15"/>
        <v>26.666666666666668</v>
      </c>
      <c r="L172" s="28">
        <f t="shared" si="15"/>
        <v>86.666666666666671</v>
      </c>
      <c r="M172" s="28">
        <f t="shared" si="15"/>
        <v>26.666666666666668</v>
      </c>
      <c r="N172" s="28">
        <f t="shared" si="15"/>
        <v>6.666666666666667</v>
      </c>
      <c r="O172" s="28">
        <f t="shared" si="15"/>
        <v>6.666666666666667</v>
      </c>
    </row>
    <row r="173" spans="1:15" x14ac:dyDescent="0.25">
      <c r="A173" s="10"/>
      <c r="B173" s="10"/>
      <c r="E173" s="18"/>
      <c r="F173" s="18"/>
      <c r="G173" s="18"/>
      <c r="H173" s="18"/>
      <c r="I173" s="18"/>
      <c r="J173" s="18"/>
      <c r="K173" s="18"/>
      <c r="L173" s="19"/>
      <c r="M173" s="19"/>
      <c r="N173" s="18"/>
      <c r="O173" s="18"/>
    </row>
    <row r="174" spans="1:15" x14ac:dyDescent="0.25">
      <c r="A174" s="1">
        <v>17</v>
      </c>
      <c r="B174" s="1" t="s">
        <v>315</v>
      </c>
      <c r="C174" s="7" t="s">
        <v>902</v>
      </c>
      <c r="D174" s="7" t="s">
        <v>903</v>
      </c>
      <c r="E174" s="17" t="s">
        <v>751</v>
      </c>
      <c r="F174" s="18">
        <v>0</v>
      </c>
      <c r="G174" s="19">
        <v>1</v>
      </c>
      <c r="H174" s="19">
        <v>0</v>
      </c>
      <c r="I174" s="19">
        <v>0</v>
      </c>
      <c r="J174" s="19">
        <v>0</v>
      </c>
      <c r="K174" s="19">
        <v>0</v>
      </c>
      <c r="L174" s="19">
        <v>1</v>
      </c>
      <c r="M174" s="19">
        <v>1</v>
      </c>
      <c r="N174" s="18">
        <v>0</v>
      </c>
      <c r="O174" s="18">
        <v>0</v>
      </c>
    </row>
    <row r="175" spans="1:15" x14ac:dyDescent="0.25">
      <c r="A175" s="1">
        <v>17</v>
      </c>
      <c r="B175" s="1" t="s">
        <v>315</v>
      </c>
      <c r="C175" s="7" t="s">
        <v>904</v>
      </c>
      <c r="D175" s="7" t="s">
        <v>905</v>
      </c>
      <c r="E175" s="17" t="s">
        <v>752</v>
      </c>
      <c r="F175" s="18">
        <v>0</v>
      </c>
      <c r="G175" s="19">
        <v>1</v>
      </c>
      <c r="H175" s="19">
        <v>0</v>
      </c>
      <c r="I175" s="19">
        <v>0</v>
      </c>
      <c r="J175" s="19">
        <v>0</v>
      </c>
      <c r="K175" s="19">
        <v>0</v>
      </c>
      <c r="L175" s="19">
        <v>1</v>
      </c>
      <c r="M175" s="19">
        <v>0</v>
      </c>
      <c r="N175" s="18">
        <v>0</v>
      </c>
      <c r="O175" s="18">
        <v>0</v>
      </c>
    </row>
    <row r="176" spans="1:15" x14ac:dyDescent="0.25">
      <c r="A176" s="1">
        <v>17</v>
      </c>
      <c r="B176" s="1" t="s">
        <v>315</v>
      </c>
      <c r="C176" s="7" t="s">
        <v>907</v>
      </c>
      <c r="D176" s="7" t="s">
        <v>906</v>
      </c>
      <c r="E176" s="17" t="s">
        <v>753</v>
      </c>
      <c r="F176" s="18">
        <v>0</v>
      </c>
      <c r="G176" s="19">
        <v>1</v>
      </c>
      <c r="H176" s="19">
        <v>0</v>
      </c>
      <c r="I176" s="19">
        <v>0</v>
      </c>
      <c r="J176" s="19">
        <v>0</v>
      </c>
      <c r="K176" s="19">
        <v>1</v>
      </c>
      <c r="L176" s="19">
        <v>1</v>
      </c>
      <c r="M176" s="19">
        <v>0</v>
      </c>
      <c r="N176" s="18">
        <v>0</v>
      </c>
      <c r="O176" s="18">
        <v>0</v>
      </c>
    </row>
    <row r="177" spans="1:15" ht="15.75" x14ac:dyDescent="0.25">
      <c r="A177" s="1"/>
      <c r="B177" s="1"/>
      <c r="C177" s="7"/>
      <c r="D177" s="7"/>
      <c r="E177" s="33" t="s">
        <v>1342</v>
      </c>
      <c r="F177" s="28">
        <f>SUM(F174:F176)*100/3</f>
        <v>0</v>
      </c>
      <c r="G177" s="28">
        <f t="shared" ref="G177:O177" si="16">SUM(G174:G176)*100/3</f>
        <v>100</v>
      </c>
      <c r="H177" s="28">
        <f t="shared" si="16"/>
        <v>0</v>
      </c>
      <c r="I177" s="28">
        <f t="shared" si="16"/>
        <v>0</v>
      </c>
      <c r="J177" s="28">
        <f t="shared" si="16"/>
        <v>0</v>
      </c>
      <c r="K177" s="28">
        <f t="shared" si="16"/>
        <v>33.333333333333336</v>
      </c>
      <c r="L177" s="28">
        <f t="shared" si="16"/>
        <v>100</v>
      </c>
      <c r="M177" s="28">
        <f t="shared" si="16"/>
        <v>33.333333333333336</v>
      </c>
      <c r="N177" s="28">
        <f t="shared" si="16"/>
        <v>0</v>
      </c>
      <c r="O177" s="28">
        <f t="shared" si="16"/>
        <v>0</v>
      </c>
    </row>
    <row r="178" spans="1:15" x14ac:dyDescent="0.25">
      <c r="A178" s="10"/>
      <c r="B178" s="10"/>
    </row>
    <row r="179" spans="1:15" x14ac:dyDescent="0.25">
      <c r="A179" s="1">
        <v>18</v>
      </c>
      <c r="B179" s="1" t="s">
        <v>330</v>
      </c>
      <c r="C179" s="7" t="s">
        <v>909</v>
      </c>
      <c r="D179" s="7" t="s">
        <v>908</v>
      </c>
      <c r="E179" s="17" t="s">
        <v>754</v>
      </c>
      <c r="F179" s="18">
        <v>0</v>
      </c>
      <c r="G179" s="18">
        <v>1</v>
      </c>
      <c r="H179" s="18">
        <v>0</v>
      </c>
      <c r="I179" s="18">
        <v>0</v>
      </c>
      <c r="J179" s="18">
        <v>1</v>
      </c>
      <c r="K179" s="18">
        <v>0</v>
      </c>
      <c r="L179" s="18">
        <v>1</v>
      </c>
      <c r="M179" s="18">
        <v>1</v>
      </c>
      <c r="N179" s="18">
        <v>0</v>
      </c>
      <c r="O179" s="18">
        <v>0</v>
      </c>
    </row>
    <row r="180" spans="1:15" x14ac:dyDescent="0.25">
      <c r="A180" s="1">
        <v>18</v>
      </c>
      <c r="B180" s="1" t="s">
        <v>330</v>
      </c>
      <c r="C180" s="7" t="s">
        <v>932</v>
      </c>
      <c r="D180" s="7" t="s">
        <v>933</v>
      </c>
      <c r="E180" s="17" t="s">
        <v>755</v>
      </c>
      <c r="F180" s="18">
        <v>0</v>
      </c>
      <c r="G180" s="18">
        <v>1</v>
      </c>
      <c r="H180" s="18">
        <v>0</v>
      </c>
      <c r="I180" s="18">
        <v>0</v>
      </c>
      <c r="J180" s="18">
        <v>1</v>
      </c>
      <c r="K180" s="18">
        <v>0</v>
      </c>
      <c r="L180" s="18">
        <v>1</v>
      </c>
      <c r="M180" s="18">
        <v>1</v>
      </c>
      <c r="N180" s="18">
        <v>0</v>
      </c>
      <c r="O180" s="18">
        <v>0</v>
      </c>
    </row>
    <row r="181" spans="1:15" x14ac:dyDescent="0.25">
      <c r="A181" s="1">
        <v>18</v>
      </c>
      <c r="B181" s="1" t="s">
        <v>330</v>
      </c>
      <c r="C181" s="7" t="s">
        <v>934</v>
      </c>
      <c r="D181" s="7" t="s">
        <v>935</v>
      </c>
      <c r="E181" s="17" t="s">
        <v>756</v>
      </c>
      <c r="F181" s="18">
        <v>0</v>
      </c>
      <c r="G181" s="18">
        <v>1</v>
      </c>
      <c r="H181" s="18">
        <v>0</v>
      </c>
      <c r="I181" s="18">
        <v>0</v>
      </c>
      <c r="J181" s="18">
        <v>1</v>
      </c>
      <c r="K181" s="18">
        <v>0</v>
      </c>
      <c r="L181" s="18">
        <v>1</v>
      </c>
      <c r="M181" s="18">
        <v>1</v>
      </c>
      <c r="N181" s="18">
        <v>0</v>
      </c>
      <c r="O181" s="18">
        <v>0</v>
      </c>
    </row>
    <row r="182" spans="1:15" x14ac:dyDescent="0.25">
      <c r="A182" s="1">
        <v>18</v>
      </c>
      <c r="B182" s="1" t="s">
        <v>330</v>
      </c>
      <c r="C182" s="7" t="s">
        <v>936</v>
      </c>
      <c r="D182" s="7" t="s">
        <v>937</v>
      </c>
      <c r="E182" s="17" t="s">
        <v>757</v>
      </c>
      <c r="F182" s="18">
        <v>0</v>
      </c>
      <c r="G182" s="18">
        <v>1</v>
      </c>
      <c r="H182" s="18">
        <v>0</v>
      </c>
      <c r="I182" s="18">
        <v>0</v>
      </c>
      <c r="J182" s="18">
        <v>1</v>
      </c>
      <c r="K182" s="18">
        <v>0</v>
      </c>
      <c r="L182" s="18">
        <v>1</v>
      </c>
      <c r="M182" s="18">
        <v>1</v>
      </c>
      <c r="N182" s="18">
        <v>0</v>
      </c>
      <c r="O182" s="18">
        <v>0</v>
      </c>
    </row>
    <row r="183" spans="1:15" x14ac:dyDescent="0.25">
      <c r="A183" s="1">
        <v>18</v>
      </c>
      <c r="B183" s="1" t="s">
        <v>330</v>
      </c>
      <c r="C183" s="7" t="s">
        <v>938</v>
      </c>
      <c r="D183" s="7" t="s">
        <v>939</v>
      </c>
      <c r="E183" s="17" t="s">
        <v>758</v>
      </c>
      <c r="F183" s="18">
        <v>0</v>
      </c>
      <c r="G183" s="18">
        <v>1</v>
      </c>
      <c r="H183" s="18">
        <v>0</v>
      </c>
      <c r="I183" s="18">
        <v>0</v>
      </c>
      <c r="J183" s="18">
        <v>1</v>
      </c>
      <c r="K183" s="18">
        <v>0</v>
      </c>
      <c r="L183" s="18">
        <v>1</v>
      </c>
      <c r="M183" s="18">
        <v>1</v>
      </c>
      <c r="N183" s="18">
        <v>0</v>
      </c>
      <c r="O183" s="18">
        <v>0</v>
      </c>
    </row>
    <row r="184" spans="1:15" x14ac:dyDescent="0.25">
      <c r="A184" s="1">
        <v>18</v>
      </c>
      <c r="B184" s="1" t="s">
        <v>330</v>
      </c>
      <c r="C184" s="7" t="s">
        <v>940</v>
      </c>
      <c r="D184" s="7" t="s">
        <v>941</v>
      </c>
      <c r="E184" s="17" t="s">
        <v>759</v>
      </c>
      <c r="F184" s="18">
        <v>0</v>
      </c>
      <c r="G184" s="18">
        <v>1</v>
      </c>
      <c r="H184" s="18">
        <v>0</v>
      </c>
      <c r="I184" s="18">
        <v>0</v>
      </c>
      <c r="J184" s="18">
        <v>1</v>
      </c>
      <c r="K184" s="18">
        <v>0</v>
      </c>
      <c r="L184" s="18">
        <v>1</v>
      </c>
      <c r="M184" s="18">
        <v>1</v>
      </c>
      <c r="N184" s="18">
        <v>0</v>
      </c>
      <c r="O184" s="18">
        <v>0</v>
      </c>
    </row>
    <row r="185" spans="1:15" x14ac:dyDescent="0.25">
      <c r="A185" s="1">
        <v>18</v>
      </c>
      <c r="B185" s="1" t="s">
        <v>330</v>
      </c>
      <c r="C185" s="7" t="s">
        <v>942</v>
      </c>
      <c r="D185" s="7" t="s">
        <v>943</v>
      </c>
      <c r="E185" s="17" t="s">
        <v>760</v>
      </c>
      <c r="F185" s="18">
        <v>0</v>
      </c>
      <c r="G185" s="19">
        <v>1</v>
      </c>
      <c r="H185" s="19">
        <v>0</v>
      </c>
      <c r="I185" s="19">
        <v>0</v>
      </c>
      <c r="J185" s="19">
        <v>0</v>
      </c>
      <c r="K185" s="19">
        <v>1</v>
      </c>
      <c r="L185" s="19">
        <v>1</v>
      </c>
      <c r="M185" s="19">
        <v>1</v>
      </c>
      <c r="N185" s="18">
        <v>0</v>
      </c>
      <c r="O185" s="18">
        <v>0</v>
      </c>
    </row>
    <row r="186" spans="1:15" x14ac:dyDescent="0.25">
      <c r="A186" s="1">
        <v>18</v>
      </c>
      <c r="B186" s="1" t="s">
        <v>330</v>
      </c>
      <c r="C186" s="7" t="s">
        <v>944</v>
      </c>
      <c r="D186" s="7" t="s">
        <v>945</v>
      </c>
      <c r="E186" s="17" t="s">
        <v>761</v>
      </c>
      <c r="F186" s="18">
        <v>0</v>
      </c>
      <c r="G186" s="19">
        <v>1</v>
      </c>
      <c r="H186" s="19">
        <v>0</v>
      </c>
      <c r="I186" s="19">
        <v>0</v>
      </c>
      <c r="J186" s="19">
        <v>0</v>
      </c>
      <c r="K186" s="19">
        <v>0</v>
      </c>
      <c r="L186" s="19">
        <v>1</v>
      </c>
      <c r="M186" s="19">
        <v>1</v>
      </c>
      <c r="N186" s="18">
        <v>0</v>
      </c>
      <c r="O186" s="18">
        <v>0</v>
      </c>
    </row>
    <row r="187" spans="1:15" x14ac:dyDescent="0.25">
      <c r="A187" s="1">
        <v>18</v>
      </c>
      <c r="B187" s="1" t="s">
        <v>330</v>
      </c>
      <c r="C187" s="7" t="s">
        <v>946</v>
      </c>
      <c r="D187" s="7" t="s">
        <v>947</v>
      </c>
      <c r="E187" s="17" t="s">
        <v>762</v>
      </c>
      <c r="F187" s="18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8">
        <v>0</v>
      </c>
      <c r="O187" s="18">
        <v>0</v>
      </c>
    </row>
    <row r="188" spans="1:15" ht="15.75" x14ac:dyDescent="0.25">
      <c r="A188" s="1"/>
      <c r="B188" s="1"/>
      <c r="C188" s="7"/>
      <c r="D188" s="7"/>
      <c r="E188" s="33" t="s">
        <v>1342</v>
      </c>
      <c r="F188" s="28">
        <f>SUM(F179:F187)*100/9</f>
        <v>0</v>
      </c>
      <c r="G188" s="28">
        <f t="shared" ref="G188:O188" si="17">SUM(G179:G187)*100/9</f>
        <v>88.888888888888886</v>
      </c>
      <c r="H188" s="28">
        <f t="shared" si="17"/>
        <v>0</v>
      </c>
      <c r="I188" s="28">
        <f t="shared" si="17"/>
        <v>0</v>
      </c>
      <c r="J188" s="28">
        <f t="shared" si="17"/>
        <v>66.666666666666671</v>
      </c>
      <c r="K188" s="28">
        <f t="shared" si="17"/>
        <v>11.111111111111111</v>
      </c>
      <c r="L188" s="28">
        <f t="shared" si="17"/>
        <v>88.888888888888886</v>
      </c>
      <c r="M188" s="28">
        <f t="shared" si="17"/>
        <v>88.888888888888886</v>
      </c>
      <c r="N188" s="28">
        <f t="shared" si="17"/>
        <v>0</v>
      </c>
      <c r="O188" s="28">
        <f t="shared" si="17"/>
        <v>0</v>
      </c>
    </row>
    <row r="189" spans="1:15" x14ac:dyDescent="0.25">
      <c r="A189" s="10"/>
      <c r="B189" s="10"/>
      <c r="C189" s="7"/>
      <c r="D189" s="7"/>
    </row>
    <row r="190" spans="1:15" x14ac:dyDescent="0.25">
      <c r="A190" s="1">
        <v>19</v>
      </c>
      <c r="B190" s="1" t="s">
        <v>0</v>
      </c>
      <c r="C190" s="7" t="s">
        <v>910</v>
      </c>
      <c r="D190" s="7" t="s">
        <v>911</v>
      </c>
      <c r="E190" s="17" t="s">
        <v>763</v>
      </c>
      <c r="F190" s="18">
        <v>0</v>
      </c>
      <c r="G190" s="19">
        <v>1</v>
      </c>
      <c r="H190" s="19">
        <v>0</v>
      </c>
      <c r="I190" s="19">
        <v>0</v>
      </c>
      <c r="J190" s="19">
        <v>1</v>
      </c>
      <c r="K190" s="19">
        <v>0</v>
      </c>
      <c r="L190" s="19">
        <v>1</v>
      </c>
      <c r="M190" s="19">
        <v>0</v>
      </c>
      <c r="N190" s="18">
        <v>0</v>
      </c>
      <c r="O190" s="18">
        <v>0</v>
      </c>
    </row>
    <row r="191" spans="1:15" x14ac:dyDescent="0.25">
      <c r="A191" s="1">
        <v>19</v>
      </c>
      <c r="B191" s="1" t="s">
        <v>0</v>
      </c>
      <c r="C191" s="7" t="s">
        <v>912</v>
      </c>
      <c r="D191" s="7" t="s">
        <v>913</v>
      </c>
      <c r="E191" s="17" t="s">
        <v>764</v>
      </c>
      <c r="F191" s="18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8">
        <v>0</v>
      </c>
      <c r="O191" s="18">
        <v>0</v>
      </c>
    </row>
    <row r="192" spans="1:15" x14ac:dyDescent="0.25">
      <c r="A192" s="1">
        <v>19</v>
      </c>
      <c r="B192" s="1" t="s">
        <v>0</v>
      </c>
      <c r="C192" s="7" t="s">
        <v>914</v>
      </c>
      <c r="D192" s="7" t="s">
        <v>915</v>
      </c>
      <c r="E192" s="17" t="s">
        <v>765</v>
      </c>
      <c r="F192" s="18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8">
        <v>0</v>
      </c>
      <c r="O192" s="18">
        <v>0</v>
      </c>
    </row>
    <row r="193" spans="1:15" x14ac:dyDescent="0.25">
      <c r="A193" s="1">
        <v>19</v>
      </c>
      <c r="B193" s="1" t="s">
        <v>0</v>
      </c>
      <c r="C193" s="7" t="s">
        <v>916</v>
      </c>
      <c r="D193" s="7" t="s">
        <v>917</v>
      </c>
      <c r="E193" s="17" t="s">
        <v>766</v>
      </c>
      <c r="F193" s="18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8">
        <v>0</v>
      </c>
      <c r="O193" s="18">
        <v>0</v>
      </c>
    </row>
    <row r="194" spans="1:15" x14ac:dyDescent="0.25">
      <c r="A194" s="1">
        <v>19</v>
      </c>
      <c r="B194" s="1" t="s">
        <v>0</v>
      </c>
      <c r="C194" s="7" t="s">
        <v>918</v>
      </c>
      <c r="D194" s="7" t="s">
        <v>919</v>
      </c>
      <c r="E194" s="17" t="s">
        <v>767</v>
      </c>
      <c r="F194" s="18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1</v>
      </c>
      <c r="L194" s="19">
        <v>1</v>
      </c>
      <c r="M194" s="19">
        <v>0</v>
      </c>
      <c r="N194" s="18">
        <v>0</v>
      </c>
      <c r="O194" s="18">
        <v>0</v>
      </c>
    </row>
    <row r="195" spans="1:15" x14ac:dyDescent="0.25">
      <c r="A195" s="1">
        <v>19</v>
      </c>
      <c r="B195" s="1" t="s">
        <v>0</v>
      </c>
      <c r="C195" s="7" t="s">
        <v>920</v>
      </c>
      <c r="D195" s="7" t="s">
        <v>921</v>
      </c>
      <c r="E195" s="17" t="s">
        <v>768</v>
      </c>
      <c r="F195" s="18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8">
        <v>0</v>
      </c>
      <c r="O195" s="18">
        <v>0</v>
      </c>
    </row>
    <row r="196" spans="1:15" x14ac:dyDescent="0.25">
      <c r="A196" s="1">
        <v>19</v>
      </c>
      <c r="B196" s="1" t="s">
        <v>0</v>
      </c>
      <c r="C196" s="7" t="s">
        <v>922</v>
      </c>
      <c r="D196" s="7" t="s">
        <v>923</v>
      </c>
      <c r="E196" s="17" t="s">
        <v>769</v>
      </c>
      <c r="F196" s="18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8">
        <v>0</v>
      </c>
      <c r="O196" s="18">
        <v>0</v>
      </c>
    </row>
    <row r="197" spans="1:15" ht="15.75" x14ac:dyDescent="0.25">
      <c r="E197" s="33" t="s">
        <v>1342</v>
      </c>
      <c r="F197" s="28">
        <f>SUM(F190:F196)*100/7</f>
        <v>0</v>
      </c>
      <c r="G197" s="28">
        <f t="shared" ref="G197:O197" si="18">SUM(G190:G196)*100/7</f>
        <v>14.285714285714286</v>
      </c>
      <c r="H197" s="28">
        <f t="shared" si="18"/>
        <v>0</v>
      </c>
      <c r="I197" s="28">
        <f t="shared" si="18"/>
        <v>0</v>
      </c>
      <c r="J197" s="28">
        <f t="shared" si="18"/>
        <v>14.285714285714286</v>
      </c>
      <c r="K197" s="28">
        <f t="shared" si="18"/>
        <v>14.285714285714286</v>
      </c>
      <c r="L197" s="28">
        <f t="shared" si="18"/>
        <v>28.571428571428573</v>
      </c>
      <c r="M197" s="28">
        <f t="shared" si="18"/>
        <v>0</v>
      </c>
      <c r="N197" s="28">
        <f t="shared" si="18"/>
        <v>0</v>
      </c>
      <c r="O197" s="28">
        <f t="shared" si="18"/>
        <v>0</v>
      </c>
    </row>
    <row r="198" spans="1:15" x14ac:dyDescent="0.25">
      <c r="E198" s="17"/>
      <c r="F198" s="18"/>
      <c r="G198" s="19"/>
      <c r="H198" s="18"/>
      <c r="I198" s="18"/>
      <c r="J198" s="18"/>
      <c r="K198" s="18"/>
      <c r="L198" s="19"/>
      <c r="M198" s="19"/>
      <c r="N198" s="18"/>
      <c r="O198" s="18"/>
    </row>
    <row r="199" spans="1:15" x14ac:dyDescent="0.25">
      <c r="E199" s="17"/>
      <c r="F199" s="18"/>
      <c r="G199" s="19"/>
      <c r="H199" s="18"/>
      <c r="I199" s="18"/>
      <c r="J199" s="18"/>
      <c r="K199" s="18"/>
      <c r="L199" s="19"/>
      <c r="M199" s="19"/>
      <c r="N199" s="18"/>
      <c r="O199" s="18"/>
    </row>
  </sheetData>
  <mergeCells count="1">
    <mergeCell ref="C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zoomScale="90" zoomScaleNormal="90" workbookViewId="0">
      <pane ySplit="1" topLeftCell="A2" activePane="bottomLeft" state="frozen"/>
      <selection activeCell="G21" sqref="G21"/>
      <selection pane="bottomLeft" activeCell="E195" sqref="E195"/>
    </sheetView>
  </sheetViews>
  <sheetFormatPr baseColWidth="10" defaultRowHeight="15" x14ac:dyDescent="0.25"/>
  <cols>
    <col min="2" max="2" width="14.7109375" bestFit="1" customWidth="1"/>
    <col min="5" max="5" width="14.140625" bestFit="1" customWidth="1"/>
    <col min="6" max="6" width="13.42578125" bestFit="1" customWidth="1"/>
    <col min="7" max="7" width="8.85546875" bestFit="1" customWidth="1"/>
    <col min="8" max="8" width="10.5703125" bestFit="1" customWidth="1"/>
    <col min="9" max="9" width="9.28515625" bestFit="1" customWidth="1"/>
    <col min="10" max="10" width="8" bestFit="1" customWidth="1"/>
    <col min="11" max="11" width="16.5703125" bestFit="1" customWidth="1"/>
    <col min="12" max="12" width="13.42578125" bestFit="1" customWidth="1"/>
    <col min="13" max="13" width="5.85546875" bestFit="1" customWidth="1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7"/>
      <c r="B2" s="7"/>
      <c r="C2" s="7"/>
      <c r="D2" s="7"/>
    </row>
    <row r="3" spans="1:15" x14ac:dyDescent="0.25">
      <c r="A3" s="7">
        <v>1</v>
      </c>
      <c r="B3" s="7" t="s">
        <v>3</v>
      </c>
      <c r="C3" s="7" t="s">
        <v>24</v>
      </c>
      <c r="D3" s="7" t="s">
        <v>26</v>
      </c>
      <c r="E3" s="17" t="s">
        <v>770</v>
      </c>
      <c r="F3" s="18">
        <v>0</v>
      </c>
      <c r="G3" s="19">
        <v>1</v>
      </c>
      <c r="H3" s="19">
        <v>0</v>
      </c>
      <c r="I3" s="19">
        <v>1</v>
      </c>
      <c r="J3" s="19">
        <v>0</v>
      </c>
      <c r="K3" s="19">
        <v>0</v>
      </c>
      <c r="L3" s="19">
        <v>1</v>
      </c>
      <c r="M3" s="19">
        <v>0</v>
      </c>
      <c r="N3" s="18">
        <v>0</v>
      </c>
      <c r="O3" s="18">
        <v>0</v>
      </c>
    </row>
    <row r="4" spans="1:15" x14ac:dyDescent="0.25">
      <c r="A4" s="7">
        <v>1</v>
      </c>
      <c r="B4" s="7" t="s">
        <v>3</v>
      </c>
      <c r="C4" s="7" t="s">
        <v>25</v>
      </c>
      <c r="D4" s="7" t="s">
        <v>27</v>
      </c>
      <c r="E4" s="17" t="s">
        <v>771</v>
      </c>
      <c r="F4" s="18">
        <v>0</v>
      </c>
      <c r="G4" s="19">
        <v>1</v>
      </c>
      <c r="H4" s="19">
        <v>1</v>
      </c>
      <c r="I4" s="19">
        <v>1</v>
      </c>
      <c r="J4" s="19">
        <v>0</v>
      </c>
      <c r="K4" s="19">
        <v>0</v>
      </c>
      <c r="L4" s="19">
        <v>1</v>
      </c>
      <c r="M4" s="19">
        <v>0</v>
      </c>
      <c r="N4" s="18">
        <v>0</v>
      </c>
      <c r="O4" s="18">
        <v>0</v>
      </c>
    </row>
    <row r="5" spans="1:15" x14ac:dyDescent="0.25">
      <c r="A5" s="7">
        <v>1</v>
      </c>
      <c r="B5" s="7" t="s">
        <v>3</v>
      </c>
      <c r="C5" s="7" t="s">
        <v>28</v>
      </c>
      <c r="D5" s="7" t="s">
        <v>29</v>
      </c>
      <c r="E5" s="17" t="s">
        <v>772</v>
      </c>
      <c r="F5" s="18">
        <v>0</v>
      </c>
      <c r="G5" s="19">
        <v>1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0</v>
      </c>
      <c r="N5" s="18">
        <v>0</v>
      </c>
      <c r="O5" s="18">
        <v>0</v>
      </c>
    </row>
    <row r="6" spans="1:15" ht="15.75" x14ac:dyDescent="0.25">
      <c r="A6" s="7"/>
      <c r="B6" s="7"/>
      <c r="C6" s="7"/>
      <c r="D6" s="7"/>
      <c r="E6" s="33" t="s">
        <v>1342</v>
      </c>
      <c r="F6" s="28">
        <f>SUM(F3:F5)*100/3</f>
        <v>0</v>
      </c>
      <c r="G6" s="28">
        <f t="shared" ref="G6:O6" si="0">SUM(G3:G5)*100/3</f>
        <v>100</v>
      </c>
      <c r="H6" s="28">
        <f t="shared" si="0"/>
        <v>33.333333333333336</v>
      </c>
      <c r="I6" s="28">
        <f t="shared" si="0"/>
        <v>66.666666666666671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7" spans="1:15" x14ac:dyDescent="0.25">
      <c r="A7" s="7"/>
      <c r="B7" s="7"/>
      <c r="C7" s="7"/>
      <c r="D7" s="7"/>
      <c r="E7" s="17"/>
      <c r="F7" s="18"/>
      <c r="G7" s="19"/>
      <c r="H7" s="19"/>
      <c r="I7" s="19"/>
      <c r="J7" s="19"/>
      <c r="K7" s="19"/>
      <c r="L7" s="19"/>
      <c r="M7" s="19"/>
      <c r="N7" s="18"/>
      <c r="O7" s="18"/>
    </row>
    <row r="8" spans="1:15" x14ac:dyDescent="0.25">
      <c r="A8" s="9">
        <v>2</v>
      </c>
      <c r="B8" s="9" t="s">
        <v>30</v>
      </c>
      <c r="C8" s="7" t="s">
        <v>41</v>
      </c>
      <c r="D8" s="7" t="s">
        <v>42</v>
      </c>
      <c r="E8" s="17" t="s">
        <v>773</v>
      </c>
      <c r="F8" s="18">
        <v>0</v>
      </c>
      <c r="G8" s="19">
        <v>1</v>
      </c>
      <c r="H8" s="19">
        <v>1</v>
      </c>
      <c r="I8" s="19">
        <v>0</v>
      </c>
      <c r="J8" s="19">
        <v>1</v>
      </c>
      <c r="K8" s="19">
        <v>0</v>
      </c>
      <c r="L8" s="19">
        <v>1</v>
      </c>
      <c r="M8" s="19">
        <v>0</v>
      </c>
      <c r="N8" s="18">
        <v>0</v>
      </c>
      <c r="O8" s="18">
        <v>0</v>
      </c>
    </row>
    <row r="9" spans="1:15" x14ac:dyDescent="0.25">
      <c r="A9" s="9">
        <v>2</v>
      </c>
      <c r="B9" s="9" t="s">
        <v>30</v>
      </c>
      <c r="C9" s="7" t="s">
        <v>43</v>
      </c>
      <c r="D9" s="7" t="s">
        <v>44</v>
      </c>
      <c r="E9" s="17" t="s">
        <v>774</v>
      </c>
      <c r="F9" s="18">
        <v>0</v>
      </c>
      <c r="G9" s="19">
        <v>1</v>
      </c>
      <c r="H9" s="19">
        <v>1</v>
      </c>
      <c r="I9" s="19">
        <v>1</v>
      </c>
      <c r="J9" s="19">
        <v>0</v>
      </c>
      <c r="K9" s="19">
        <v>0</v>
      </c>
      <c r="L9" s="19">
        <v>1</v>
      </c>
      <c r="M9" s="19">
        <v>0</v>
      </c>
      <c r="N9" s="18">
        <v>0</v>
      </c>
      <c r="O9" s="18">
        <v>0</v>
      </c>
    </row>
    <row r="10" spans="1:15" x14ac:dyDescent="0.25">
      <c r="A10" s="9">
        <v>2</v>
      </c>
      <c r="B10" s="9" t="s">
        <v>30</v>
      </c>
      <c r="C10" s="7" t="s">
        <v>45</v>
      </c>
      <c r="D10" s="7" t="s">
        <v>46</v>
      </c>
      <c r="E10" s="17" t="s">
        <v>775</v>
      </c>
      <c r="F10" s="18">
        <v>0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0</v>
      </c>
      <c r="N10" s="18">
        <v>0</v>
      </c>
      <c r="O10" s="18">
        <v>0</v>
      </c>
    </row>
    <row r="11" spans="1:15" x14ac:dyDescent="0.25">
      <c r="A11" s="9">
        <v>2</v>
      </c>
      <c r="B11" s="9" t="s">
        <v>30</v>
      </c>
      <c r="C11" s="7" t="s">
        <v>47</v>
      </c>
      <c r="D11" s="7" t="s">
        <v>48</v>
      </c>
      <c r="E11" s="1" t="s">
        <v>776</v>
      </c>
      <c r="F11" s="18">
        <v>0</v>
      </c>
      <c r="G11" s="19">
        <v>1</v>
      </c>
      <c r="H11" s="19">
        <v>0</v>
      </c>
      <c r="I11" s="19">
        <v>1</v>
      </c>
      <c r="J11" s="19">
        <v>0</v>
      </c>
      <c r="K11" s="19">
        <v>0</v>
      </c>
      <c r="L11" s="19">
        <v>1</v>
      </c>
      <c r="M11" s="19">
        <v>0</v>
      </c>
      <c r="N11" s="18">
        <v>0</v>
      </c>
      <c r="O11" s="18">
        <v>0</v>
      </c>
    </row>
    <row r="12" spans="1:15" x14ac:dyDescent="0.25">
      <c r="A12" s="9">
        <v>2</v>
      </c>
      <c r="B12" s="9" t="s">
        <v>30</v>
      </c>
      <c r="C12" s="7" t="s">
        <v>49</v>
      </c>
      <c r="D12" s="7" t="s">
        <v>50</v>
      </c>
      <c r="E12" s="1" t="s">
        <v>777</v>
      </c>
      <c r="F12" s="18">
        <v>0</v>
      </c>
      <c r="G12" s="19">
        <v>1</v>
      </c>
      <c r="H12" s="19">
        <v>0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N12" s="18">
        <v>0</v>
      </c>
      <c r="O12" s="18">
        <v>0</v>
      </c>
    </row>
    <row r="13" spans="1:15" x14ac:dyDescent="0.25">
      <c r="A13" s="9">
        <v>2</v>
      </c>
      <c r="B13" s="9" t="s">
        <v>30</v>
      </c>
      <c r="C13" s="7" t="s">
        <v>51</v>
      </c>
      <c r="D13" s="7" t="s">
        <v>52</v>
      </c>
      <c r="E13" s="1" t="s">
        <v>778</v>
      </c>
      <c r="F13" s="18">
        <v>0</v>
      </c>
      <c r="G13" s="19">
        <v>1</v>
      </c>
      <c r="H13" s="19">
        <v>0</v>
      </c>
      <c r="I13" s="19">
        <v>1</v>
      </c>
      <c r="J13" s="19">
        <v>0</v>
      </c>
      <c r="K13" s="19">
        <v>0</v>
      </c>
      <c r="L13" s="19">
        <v>1</v>
      </c>
      <c r="M13" s="19">
        <v>0</v>
      </c>
      <c r="N13" s="18">
        <v>0</v>
      </c>
      <c r="O13" s="18">
        <v>0</v>
      </c>
    </row>
    <row r="14" spans="1:15" x14ac:dyDescent="0.25">
      <c r="A14" s="9">
        <v>2</v>
      </c>
      <c r="B14" s="9" t="s">
        <v>37</v>
      </c>
      <c r="C14" s="7" t="s">
        <v>53</v>
      </c>
      <c r="D14" s="7" t="s">
        <v>54</v>
      </c>
      <c r="E14" s="1" t="s">
        <v>779</v>
      </c>
      <c r="F14" s="18">
        <v>0</v>
      </c>
      <c r="G14" s="18">
        <v>1</v>
      </c>
      <c r="H14" s="18">
        <v>0</v>
      </c>
      <c r="I14" s="18">
        <v>0</v>
      </c>
      <c r="J14" s="18">
        <v>0</v>
      </c>
      <c r="K14" s="18">
        <v>0</v>
      </c>
      <c r="L14" s="18">
        <v>1</v>
      </c>
      <c r="M14" s="18">
        <v>0</v>
      </c>
      <c r="N14" s="18">
        <v>0</v>
      </c>
      <c r="O14" s="18">
        <v>0</v>
      </c>
    </row>
    <row r="15" spans="1:15" x14ac:dyDescent="0.25">
      <c r="A15" s="9">
        <v>2</v>
      </c>
      <c r="B15" s="9" t="s">
        <v>37</v>
      </c>
      <c r="C15" s="7" t="s">
        <v>55</v>
      </c>
      <c r="D15" s="7" t="s">
        <v>56</v>
      </c>
      <c r="E15" s="1" t="s">
        <v>780</v>
      </c>
      <c r="F15" s="18">
        <v>0</v>
      </c>
      <c r="G15" s="18">
        <v>1</v>
      </c>
      <c r="H15" s="18">
        <v>0</v>
      </c>
      <c r="I15" s="18">
        <v>1</v>
      </c>
      <c r="J15" s="18">
        <v>0</v>
      </c>
      <c r="K15" s="18">
        <v>0</v>
      </c>
      <c r="L15" s="19">
        <v>1</v>
      </c>
      <c r="M15" s="19">
        <v>0</v>
      </c>
      <c r="N15" s="18">
        <v>0</v>
      </c>
      <c r="O15" s="18">
        <v>0</v>
      </c>
    </row>
    <row r="16" spans="1:15" x14ac:dyDescent="0.25">
      <c r="A16" s="9">
        <v>2</v>
      </c>
      <c r="B16" s="9" t="s">
        <v>37</v>
      </c>
      <c r="C16" s="7" t="s">
        <v>57</v>
      </c>
      <c r="D16" s="7" t="s">
        <v>58</v>
      </c>
      <c r="E16" s="1" t="s">
        <v>781</v>
      </c>
      <c r="F16" s="18">
        <v>0</v>
      </c>
      <c r="G16" s="18">
        <v>1</v>
      </c>
      <c r="H16" s="18">
        <v>0</v>
      </c>
      <c r="I16" s="18">
        <v>0</v>
      </c>
      <c r="J16" s="18">
        <v>0</v>
      </c>
      <c r="K16" s="18">
        <v>0</v>
      </c>
      <c r="L16" s="19">
        <v>1</v>
      </c>
      <c r="M16" s="19">
        <v>0</v>
      </c>
      <c r="N16" s="18">
        <v>0</v>
      </c>
      <c r="O16" s="18">
        <v>0</v>
      </c>
    </row>
    <row r="17" spans="1:15" x14ac:dyDescent="0.25">
      <c r="A17" s="9">
        <v>2</v>
      </c>
      <c r="B17" s="9" t="s">
        <v>37</v>
      </c>
      <c r="C17" s="7" t="s">
        <v>595</v>
      </c>
      <c r="D17" s="7" t="s">
        <v>596</v>
      </c>
      <c r="E17" s="1" t="s">
        <v>782</v>
      </c>
      <c r="F17" s="18">
        <v>0</v>
      </c>
      <c r="G17" s="18">
        <v>1</v>
      </c>
      <c r="H17" s="18">
        <v>1</v>
      </c>
      <c r="I17" s="18">
        <v>1</v>
      </c>
      <c r="J17" s="18">
        <v>0</v>
      </c>
      <c r="K17" s="18">
        <v>0</v>
      </c>
      <c r="L17" s="19">
        <v>1</v>
      </c>
      <c r="M17" s="19">
        <v>0</v>
      </c>
      <c r="N17" s="18">
        <v>0</v>
      </c>
      <c r="O17" s="18">
        <v>0</v>
      </c>
    </row>
    <row r="18" spans="1:15" ht="15.75" x14ac:dyDescent="0.25">
      <c r="A18" s="9"/>
      <c r="B18" s="9"/>
      <c r="C18" s="7"/>
      <c r="D18" s="7"/>
      <c r="E18" s="33" t="s">
        <v>1342</v>
      </c>
      <c r="F18" s="28">
        <f>SUM(F8:F17)*100/10</f>
        <v>0</v>
      </c>
      <c r="G18" s="28">
        <f t="shared" ref="G18:O18" si="1">SUM(G8:G17)*100/10</f>
        <v>100</v>
      </c>
      <c r="H18" s="28">
        <f t="shared" si="1"/>
        <v>30</v>
      </c>
      <c r="I18" s="28">
        <f t="shared" si="1"/>
        <v>60</v>
      </c>
      <c r="J18" s="28">
        <f t="shared" si="1"/>
        <v>10</v>
      </c>
      <c r="K18" s="28">
        <f t="shared" si="1"/>
        <v>0</v>
      </c>
      <c r="L18" s="28">
        <f t="shared" si="1"/>
        <v>100</v>
      </c>
      <c r="M18" s="28">
        <f t="shared" si="1"/>
        <v>0</v>
      </c>
      <c r="N18" s="28">
        <f t="shared" si="1"/>
        <v>0</v>
      </c>
      <c r="O18" s="28">
        <f t="shared" si="1"/>
        <v>0</v>
      </c>
    </row>
    <row r="19" spans="1:15" x14ac:dyDescent="0.25">
      <c r="A19" s="10"/>
      <c r="B19" s="9"/>
      <c r="C19" s="7"/>
      <c r="D19" s="7"/>
    </row>
    <row r="20" spans="1:15" x14ac:dyDescent="0.25">
      <c r="A20" s="1">
        <v>3</v>
      </c>
      <c r="B20" s="1" t="s">
        <v>59</v>
      </c>
      <c r="C20" s="7" t="s">
        <v>70</v>
      </c>
      <c r="D20" s="7" t="s">
        <v>71</v>
      </c>
      <c r="E20" s="1" t="s">
        <v>63</v>
      </c>
      <c r="F20" s="18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8">
        <v>0</v>
      </c>
      <c r="O20" s="18">
        <v>0</v>
      </c>
    </row>
    <row r="21" spans="1:15" x14ac:dyDescent="0.25">
      <c r="A21" s="1">
        <v>3</v>
      </c>
      <c r="B21" s="1" t="s">
        <v>59</v>
      </c>
      <c r="C21" s="7" t="s">
        <v>356</v>
      </c>
      <c r="D21" s="7" t="s">
        <v>355</v>
      </c>
      <c r="E21" s="1" t="s">
        <v>64</v>
      </c>
      <c r="F21" s="18">
        <v>0</v>
      </c>
      <c r="G21" s="19">
        <v>1</v>
      </c>
      <c r="H21" s="19">
        <v>1</v>
      </c>
      <c r="I21" s="19">
        <v>1</v>
      </c>
      <c r="J21" s="19">
        <v>0</v>
      </c>
      <c r="K21" s="19">
        <v>0</v>
      </c>
      <c r="L21" s="19">
        <v>1</v>
      </c>
      <c r="M21" s="19">
        <v>0</v>
      </c>
      <c r="N21" s="18">
        <v>0</v>
      </c>
      <c r="O21" s="18">
        <v>0</v>
      </c>
    </row>
    <row r="22" spans="1:15" x14ac:dyDescent="0.25">
      <c r="A22" s="1">
        <v>3</v>
      </c>
      <c r="B22" s="1" t="s">
        <v>59</v>
      </c>
      <c r="C22" s="7" t="s">
        <v>357</v>
      </c>
      <c r="D22" s="7" t="s">
        <v>358</v>
      </c>
      <c r="E22" s="1" t="s">
        <v>65</v>
      </c>
      <c r="F22" s="18">
        <v>0</v>
      </c>
      <c r="G22" s="19">
        <v>1</v>
      </c>
      <c r="H22" s="19">
        <v>0</v>
      </c>
      <c r="I22" s="19">
        <v>1</v>
      </c>
      <c r="J22" s="19">
        <v>0</v>
      </c>
      <c r="K22" s="19">
        <v>0</v>
      </c>
      <c r="L22" s="19">
        <v>1</v>
      </c>
      <c r="M22" s="19">
        <v>0</v>
      </c>
      <c r="N22" s="18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359</v>
      </c>
      <c r="D23" s="7" t="s">
        <v>360</v>
      </c>
      <c r="E23" s="1" t="s">
        <v>66</v>
      </c>
      <c r="F23" s="18">
        <v>0</v>
      </c>
      <c r="G23" s="19">
        <v>1</v>
      </c>
      <c r="H23" s="19">
        <v>0</v>
      </c>
      <c r="I23" s="19">
        <v>1</v>
      </c>
      <c r="J23" s="19">
        <v>0</v>
      </c>
      <c r="K23" s="19">
        <v>0</v>
      </c>
      <c r="L23" s="19">
        <v>1</v>
      </c>
      <c r="M23" s="19">
        <v>0</v>
      </c>
      <c r="N23" s="18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361</v>
      </c>
      <c r="D24" s="7" t="s">
        <v>362</v>
      </c>
      <c r="E24" s="1" t="s">
        <v>67</v>
      </c>
      <c r="F24" s="18">
        <v>0</v>
      </c>
      <c r="G24" s="19">
        <v>1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8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365</v>
      </c>
      <c r="D25" s="7" t="s">
        <v>364</v>
      </c>
      <c r="E25" s="1" t="s">
        <v>68</v>
      </c>
      <c r="F25" s="18">
        <v>0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8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363</v>
      </c>
      <c r="D26" s="7" t="s">
        <v>366</v>
      </c>
      <c r="E26" s="1" t="s">
        <v>69</v>
      </c>
      <c r="F26" s="18">
        <v>0</v>
      </c>
      <c r="G26" s="19">
        <v>1</v>
      </c>
      <c r="H26" s="19">
        <v>1</v>
      </c>
      <c r="I26" s="19">
        <v>1</v>
      </c>
      <c r="J26" s="20">
        <v>0</v>
      </c>
      <c r="K26" s="19">
        <v>0</v>
      </c>
      <c r="L26" s="19">
        <v>1</v>
      </c>
      <c r="M26" s="19">
        <v>0</v>
      </c>
      <c r="N26" s="18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367</v>
      </c>
      <c r="D27" s="7" t="s">
        <v>368</v>
      </c>
      <c r="E27" s="1" t="s">
        <v>783</v>
      </c>
      <c r="F27" s="18">
        <v>0</v>
      </c>
      <c r="G27" s="19">
        <v>1</v>
      </c>
      <c r="H27" s="19">
        <v>0</v>
      </c>
      <c r="I27" s="20">
        <v>1</v>
      </c>
      <c r="J27" s="19">
        <v>0</v>
      </c>
      <c r="K27" s="19">
        <v>0</v>
      </c>
      <c r="L27" s="19">
        <v>1</v>
      </c>
      <c r="M27" s="19">
        <v>0</v>
      </c>
      <c r="N27" s="18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369</v>
      </c>
      <c r="D28" s="7" t="s">
        <v>370</v>
      </c>
      <c r="E28" s="1" t="s">
        <v>784</v>
      </c>
      <c r="F28" s="18">
        <v>0</v>
      </c>
      <c r="G28" s="18">
        <v>1</v>
      </c>
      <c r="H28" s="18">
        <v>0</v>
      </c>
      <c r="I28" s="18">
        <v>0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</row>
    <row r="29" spans="1:15" x14ac:dyDescent="0.25">
      <c r="A29" s="1">
        <v>3</v>
      </c>
      <c r="B29" s="1" t="s">
        <v>59</v>
      </c>
      <c r="C29" s="7" t="s">
        <v>371</v>
      </c>
      <c r="D29" s="7" t="s">
        <v>372</v>
      </c>
      <c r="E29" s="1" t="s">
        <v>785</v>
      </c>
      <c r="F29" s="18">
        <v>0</v>
      </c>
      <c r="G29" s="18">
        <v>1</v>
      </c>
      <c r="H29" s="18">
        <v>0</v>
      </c>
      <c r="I29" s="18">
        <v>0</v>
      </c>
      <c r="J29" s="18">
        <v>0</v>
      </c>
      <c r="K29" s="18">
        <v>0</v>
      </c>
      <c r="L29" s="19">
        <v>1</v>
      </c>
      <c r="M29" s="19">
        <v>0</v>
      </c>
      <c r="N29" s="18">
        <v>0</v>
      </c>
      <c r="O29" s="18">
        <v>0</v>
      </c>
    </row>
    <row r="30" spans="1:15" ht="15.75" x14ac:dyDescent="0.25">
      <c r="A30" s="1"/>
      <c r="B30" s="1"/>
      <c r="C30" s="7"/>
      <c r="D30" s="7"/>
      <c r="E30" s="33" t="s">
        <v>1342</v>
      </c>
      <c r="F30" s="28">
        <f>SUM(F20:F29)*100/10</f>
        <v>0</v>
      </c>
      <c r="G30" s="28">
        <f t="shared" ref="G30:O30" si="2">SUM(G20:G29)*100/10</f>
        <v>90</v>
      </c>
      <c r="H30" s="28">
        <f t="shared" si="2"/>
        <v>20</v>
      </c>
      <c r="I30" s="28">
        <f t="shared" si="2"/>
        <v>60</v>
      </c>
      <c r="J30" s="28">
        <f t="shared" si="2"/>
        <v>0</v>
      </c>
      <c r="K30" s="28">
        <f t="shared" si="2"/>
        <v>0</v>
      </c>
      <c r="L30" s="28">
        <f t="shared" si="2"/>
        <v>100</v>
      </c>
      <c r="M30" s="28">
        <f t="shared" si="2"/>
        <v>0</v>
      </c>
      <c r="N30" s="28">
        <f t="shared" si="2"/>
        <v>0</v>
      </c>
      <c r="O30" s="28">
        <f t="shared" si="2"/>
        <v>0</v>
      </c>
    </row>
    <row r="31" spans="1:15" x14ac:dyDescent="0.25">
      <c r="A31" s="10"/>
      <c r="B31" s="10"/>
      <c r="C31" s="10"/>
      <c r="D31" s="10"/>
    </row>
    <row r="32" spans="1:15" x14ac:dyDescent="0.25">
      <c r="A32" s="1">
        <v>4</v>
      </c>
      <c r="B32" s="1" t="s">
        <v>73</v>
      </c>
      <c r="C32" s="7" t="s">
        <v>617</v>
      </c>
      <c r="D32" s="7" t="s">
        <v>618</v>
      </c>
      <c r="E32" s="1" t="s">
        <v>786</v>
      </c>
      <c r="F32" s="18">
        <v>0</v>
      </c>
      <c r="G32" s="19">
        <v>1</v>
      </c>
      <c r="H32" s="19">
        <v>0</v>
      </c>
      <c r="I32" s="19">
        <v>1</v>
      </c>
      <c r="J32" s="19">
        <v>0</v>
      </c>
      <c r="K32" s="19">
        <v>0</v>
      </c>
      <c r="L32" s="19">
        <v>1</v>
      </c>
      <c r="M32" s="19">
        <v>0</v>
      </c>
      <c r="N32" s="18">
        <v>0</v>
      </c>
      <c r="O32" s="18">
        <v>0</v>
      </c>
    </row>
    <row r="33" spans="1:15" x14ac:dyDescent="0.25">
      <c r="A33" s="1">
        <v>4</v>
      </c>
      <c r="B33" s="1" t="s">
        <v>73</v>
      </c>
      <c r="C33" s="7" t="s">
        <v>619</v>
      </c>
      <c r="D33" s="7" t="s">
        <v>620</v>
      </c>
      <c r="E33" s="1" t="s">
        <v>787</v>
      </c>
      <c r="F33" s="18">
        <v>0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8">
        <v>0</v>
      </c>
      <c r="O33" s="18">
        <v>0</v>
      </c>
    </row>
    <row r="34" spans="1:15" x14ac:dyDescent="0.25">
      <c r="A34" s="1">
        <v>4</v>
      </c>
      <c r="B34" s="1" t="s">
        <v>73</v>
      </c>
      <c r="C34" s="7" t="s">
        <v>621</v>
      </c>
      <c r="D34" s="7" t="s">
        <v>622</v>
      </c>
      <c r="E34" s="1" t="s">
        <v>788</v>
      </c>
      <c r="F34" s="18">
        <v>0</v>
      </c>
      <c r="G34" s="19">
        <v>1</v>
      </c>
      <c r="H34" s="19">
        <v>1</v>
      </c>
      <c r="I34" s="19">
        <v>1</v>
      </c>
      <c r="J34" s="19">
        <v>0</v>
      </c>
      <c r="K34" s="19">
        <v>0</v>
      </c>
      <c r="L34" s="19">
        <v>1</v>
      </c>
      <c r="M34" s="19">
        <v>0</v>
      </c>
      <c r="N34" s="18">
        <v>0</v>
      </c>
      <c r="O34" s="18">
        <v>0</v>
      </c>
    </row>
    <row r="35" spans="1:15" x14ac:dyDescent="0.25">
      <c r="A35" s="1">
        <v>4</v>
      </c>
      <c r="B35" s="1" t="s">
        <v>454</v>
      </c>
      <c r="C35" s="7" t="s">
        <v>623</v>
      </c>
      <c r="D35" s="7" t="s">
        <v>624</v>
      </c>
      <c r="E35" s="1" t="s">
        <v>789</v>
      </c>
      <c r="F35" s="18">
        <v>0</v>
      </c>
      <c r="G35" s="19">
        <v>1</v>
      </c>
      <c r="H35" s="19">
        <v>1</v>
      </c>
      <c r="I35" s="19">
        <v>1</v>
      </c>
      <c r="J35" s="19">
        <v>0</v>
      </c>
      <c r="K35" s="19">
        <v>0</v>
      </c>
      <c r="L35" s="19">
        <v>1</v>
      </c>
      <c r="M35" s="19">
        <v>0</v>
      </c>
      <c r="N35" s="18">
        <v>0</v>
      </c>
      <c r="O35" s="18">
        <v>0</v>
      </c>
    </row>
    <row r="36" spans="1:15" ht="15.75" x14ac:dyDescent="0.25">
      <c r="A36" s="1"/>
      <c r="B36" s="1"/>
      <c r="C36" s="7"/>
      <c r="D36" s="7"/>
      <c r="E36" s="33" t="s">
        <v>1342</v>
      </c>
      <c r="F36" s="28">
        <f>SUM(F32:F35)*100/10</f>
        <v>0</v>
      </c>
      <c r="G36" s="28">
        <f t="shared" ref="G36:O36" si="3">SUM(G32:G35)*100/10</f>
        <v>40</v>
      </c>
      <c r="H36" s="28">
        <f t="shared" si="3"/>
        <v>20</v>
      </c>
      <c r="I36" s="28">
        <f t="shared" si="3"/>
        <v>30</v>
      </c>
      <c r="J36" s="28">
        <f t="shared" si="3"/>
        <v>0</v>
      </c>
      <c r="K36" s="28">
        <f t="shared" si="3"/>
        <v>0</v>
      </c>
      <c r="L36" s="28">
        <f t="shared" si="3"/>
        <v>40</v>
      </c>
      <c r="M36" s="28">
        <f t="shared" si="3"/>
        <v>0</v>
      </c>
      <c r="N36" s="28">
        <f t="shared" si="3"/>
        <v>0</v>
      </c>
      <c r="O36" s="28">
        <f t="shared" si="3"/>
        <v>0</v>
      </c>
    </row>
    <row r="37" spans="1:15" x14ac:dyDescent="0.25">
      <c r="A37" s="10"/>
      <c r="B37" s="10"/>
      <c r="C37" s="10"/>
      <c r="D37" s="10"/>
    </row>
    <row r="38" spans="1:15" x14ac:dyDescent="0.25">
      <c r="A38" s="1">
        <v>5</v>
      </c>
      <c r="B38" s="1" t="s">
        <v>78</v>
      </c>
      <c r="C38" s="7" t="s">
        <v>381</v>
      </c>
      <c r="D38" s="7" t="s">
        <v>382</v>
      </c>
      <c r="E38" s="1" t="s">
        <v>790</v>
      </c>
      <c r="F38" s="18">
        <v>0</v>
      </c>
      <c r="G38" s="18">
        <v>1</v>
      </c>
      <c r="H38" s="18">
        <v>1</v>
      </c>
      <c r="I38" s="18">
        <v>0</v>
      </c>
      <c r="J38" s="18">
        <v>0</v>
      </c>
      <c r="K38" s="18">
        <v>1</v>
      </c>
      <c r="L38" s="19">
        <v>1</v>
      </c>
      <c r="M38" s="19">
        <v>0</v>
      </c>
      <c r="N38" s="18">
        <v>0</v>
      </c>
      <c r="O38" s="18">
        <v>0</v>
      </c>
    </row>
    <row r="39" spans="1:15" x14ac:dyDescent="0.25">
      <c r="A39" s="1">
        <v>5</v>
      </c>
      <c r="B39" s="1" t="s">
        <v>78</v>
      </c>
      <c r="C39" s="7" t="s">
        <v>383</v>
      </c>
      <c r="D39" s="7" t="s">
        <v>384</v>
      </c>
      <c r="E39" s="1" t="s">
        <v>791</v>
      </c>
      <c r="F39" s="18">
        <v>0</v>
      </c>
      <c r="G39" s="19">
        <v>1</v>
      </c>
      <c r="H39" s="19">
        <v>0</v>
      </c>
      <c r="I39" s="19">
        <v>0</v>
      </c>
      <c r="J39" s="19">
        <v>1</v>
      </c>
      <c r="K39" s="19">
        <v>0</v>
      </c>
      <c r="L39" s="19">
        <v>1</v>
      </c>
      <c r="M39" s="19">
        <v>0</v>
      </c>
      <c r="N39" s="18">
        <v>0</v>
      </c>
      <c r="O39" s="18">
        <v>0</v>
      </c>
    </row>
    <row r="40" spans="1:15" x14ac:dyDescent="0.25">
      <c r="A40" s="1">
        <v>5</v>
      </c>
      <c r="B40" s="1" t="s">
        <v>78</v>
      </c>
      <c r="C40" s="7" t="s">
        <v>385</v>
      </c>
      <c r="D40" s="7" t="s">
        <v>386</v>
      </c>
      <c r="E40" s="1" t="s">
        <v>792</v>
      </c>
      <c r="F40" s="18">
        <v>0</v>
      </c>
      <c r="G40" s="19">
        <v>1</v>
      </c>
      <c r="H40" s="19">
        <v>0</v>
      </c>
      <c r="I40" s="19">
        <v>0</v>
      </c>
      <c r="J40" s="19">
        <v>0</v>
      </c>
      <c r="K40" s="19">
        <v>0</v>
      </c>
      <c r="L40" s="19">
        <v>1</v>
      </c>
      <c r="M40" s="19">
        <v>0</v>
      </c>
      <c r="N40" s="18">
        <v>0</v>
      </c>
      <c r="O40" s="18">
        <v>0</v>
      </c>
    </row>
    <row r="41" spans="1:15" x14ac:dyDescent="0.25">
      <c r="A41" s="1">
        <v>5</v>
      </c>
      <c r="B41" s="1" t="s">
        <v>78</v>
      </c>
      <c r="C41" s="7" t="s">
        <v>387</v>
      </c>
      <c r="D41" s="7" t="s">
        <v>388</v>
      </c>
      <c r="E41" s="1" t="s">
        <v>793</v>
      </c>
      <c r="F41" s="18">
        <v>0</v>
      </c>
      <c r="G41" s="19">
        <v>1</v>
      </c>
      <c r="H41" s="19">
        <v>0</v>
      </c>
      <c r="I41" s="19">
        <v>0</v>
      </c>
      <c r="J41" s="19">
        <v>0</v>
      </c>
      <c r="K41" s="19">
        <v>0</v>
      </c>
      <c r="L41" s="19">
        <v>1</v>
      </c>
      <c r="M41" s="19">
        <v>0</v>
      </c>
      <c r="N41" s="18">
        <v>0</v>
      </c>
      <c r="O41" s="18">
        <v>0</v>
      </c>
    </row>
    <row r="42" spans="1:15" x14ac:dyDescent="0.25">
      <c r="A42" s="1">
        <v>5</v>
      </c>
      <c r="B42" s="1" t="s">
        <v>78</v>
      </c>
      <c r="C42" s="7" t="s">
        <v>389</v>
      </c>
      <c r="D42" s="7" t="s">
        <v>390</v>
      </c>
      <c r="E42" s="1" t="s">
        <v>794</v>
      </c>
      <c r="F42" s="18">
        <v>0</v>
      </c>
      <c r="G42" s="19">
        <v>1</v>
      </c>
      <c r="H42" s="19">
        <v>0</v>
      </c>
      <c r="I42" s="19">
        <v>0</v>
      </c>
      <c r="J42" s="19">
        <v>0</v>
      </c>
      <c r="K42" s="19">
        <v>0</v>
      </c>
      <c r="L42" s="19">
        <v>1</v>
      </c>
      <c r="M42" s="19">
        <v>0</v>
      </c>
      <c r="N42" s="18">
        <v>0</v>
      </c>
      <c r="O42" s="18">
        <v>0</v>
      </c>
    </row>
    <row r="43" spans="1:15" ht="15.75" x14ac:dyDescent="0.25">
      <c r="A43" s="1"/>
      <c r="B43" s="1"/>
      <c r="C43" s="7"/>
      <c r="D43" s="7"/>
      <c r="E43" s="33" t="s">
        <v>1342</v>
      </c>
      <c r="F43" s="28">
        <f>SUM(F38:F42)*100/5</f>
        <v>0</v>
      </c>
      <c r="G43" s="28">
        <f t="shared" ref="G43:O43" si="4">SUM(G38:G42)*100/5</f>
        <v>100</v>
      </c>
      <c r="H43" s="28">
        <f t="shared" si="4"/>
        <v>20</v>
      </c>
      <c r="I43" s="28">
        <f t="shared" si="4"/>
        <v>0</v>
      </c>
      <c r="J43" s="28">
        <f t="shared" si="4"/>
        <v>20</v>
      </c>
      <c r="K43" s="28">
        <f t="shared" si="4"/>
        <v>20</v>
      </c>
      <c r="L43" s="28">
        <f t="shared" si="4"/>
        <v>100</v>
      </c>
      <c r="M43" s="28">
        <f t="shared" si="4"/>
        <v>0</v>
      </c>
      <c r="N43" s="28">
        <f t="shared" si="4"/>
        <v>0</v>
      </c>
      <c r="O43" s="28">
        <f t="shared" si="4"/>
        <v>0</v>
      </c>
    </row>
    <row r="44" spans="1:15" x14ac:dyDescent="0.25">
      <c r="A44" s="10"/>
      <c r="B44" s="10"/>
      <c r="C44" s="10"/>
      <c r="D44" s="10"/>
    </row>
    <row r="45" spans="1:15" x14ac:dyDescent="0.25">
      <c r="A45" s="1">
        <v>6</v>
      </c>
      <c r="B45" s="1" t="s">
        <v>86</v>
      </c>
      <c r="C45" s="7" t="s">
        <v>391</v>
      </c>
      <c r="D45" s="7" t="s">
        <v>392</v>
      </c>
      <c r="E45" s="1" t="s">
        <v>795</v>
      </c>
      <c r="F45" s="18">
        <v>0</v>
      </c>
      <c r="G45" s="19">
        <v>1</v>
      </c>
      <c r="H45" s="19">
        <v>0</v>
      </c>
      <c r="I45" s="19">
        <v>1</v>
      </c>
      <c r="J45" s="19">
        <v>1</v>
      </c>
      <c r="K45" s="19">
        <v>0</v>
      </c>
      <c r="L45" s="19">
        <v>1</v>
      </c>
      <c r="M45" s="19">
        <v>1</v>
      </c>
      <c r="N45" s="18">
        <v>0</v>
      </c>
      <c r="O45" s="18">
        <v>0</v>
      </c>
    </row>
    <row r="46" spans="1:15" x14ac:dyDescent="0.25">
      <c r="A46" s="1">
        <v>6</v>
      </c>
      <c r="B46" s="1" t="s">
        <v>86</v>
      </c>
      <c r="C46" s="7" t="s">
        <v>393</v>
      </c>
      <c r="D46" s="7" t="s">
        <v>394</v>
      </c>
      <c r="E46" s="1" t="s">
        <v>796</v>
      </c>
      <c r="F46" s="18">
        <v>0</v>
      </c>
      <c r="G46" s="19">
        <v>1</v>
      </c>
      <c r="H46" s="19">
        <v>0</v>
      </c>
      <c r="I46" s="19">
        <v>0</v>
      </c>
      <c r="J46" s="19">
        <v>0</v>
      </c>
      <c r="K46" s="19">
        <v>0</v>
      </c>
      <c r="L46" s="19">
        <v>1</v>
      </c>
      <c r="M46" s="19">
        <v>0</v>
      </c>
      <c r="N46" s="18">
        <v>0</v>
      </c>
      <c r="O46" s="18">
        <v>0</v>
      </c>
    </row>
    <row r="47" spans="1:15" x14ac:dyDescent="0.25">
      <c r="A47" s="1">
        <v>6</v>
      </c>
      <c r="B47" s="1" t="s">
        <v>86</v>
      </c>
      <c r="C47" s="7" t="s">
        <v>395</v>
      </c>
      <c r="D47" s="7" t="s">
        <v>396</v>
      </c>
      <c r="E47" s="1" t="s">
        <v>797</v>
      </c>
      <c r="F47" s="18">
        <v>0</v>
      </c>
      <c r="G47" s="19">
        <v>1</v>
      </c>
      <c r="H47" s="19">
        <v>0</v>
      </c>
      <c r="I47" s="19">
        <v>0</v>
      </c>
      <c r="J47" s="19">
        <v>0</v>
      </c>
      <c r="K47" s="19">
        <v>0</v>
      </c>
      <c r="L47" s="19">
        <v>1</v>
      </c>
      <c r="M47" s="19">
        <v>0</v>
      </c>
      <c r="N47" s="18">
        <v>0</v>
      </c>
      <c r="O47" s="18">
        <v>0</v>
      </c>
    </row>
    <row r="48" spans="1:15" ht="15.75" x14ac:dyDescent="0.25">
      <c r="A48" s="1"/>
      <c r="B48" s="1"/>
      <c r="C48" s="7"/>
      <c r="D48" s="7"/>
      <c r="E48" s="33" t="s">
        <v>1342</v>
      </c>
      <c r="F48" s="28">
        <f>SUM(F45:F47)*100/3</f>
        <v>0</v>
      </c>
      <c r="G48" s="28">
        <f t="shared" ref="G48:O48" si="5">SUM(G45:G47)*100/3</f>
        <v>100</v>
      </c>
      <c r="H48" s="28">
        <f t="shared" si="5"/>
        <v>0</v>
      </c>
      <c r="I48" s="28">
        <f t="shared" si="5"/>
        <v>33.333333333333336</v>
      </c>
      <c r="J48" s="28">
        <f t="shared" si="5"/>
        <v>33.333333333333336</v>
      </c>
      <c r="K48" s="28">
        <f t="shared" si="5"/>
        <v>0</v>
      </c>
      <c r="L48" s="28">
        <f t="shared" si="5"/>
        <v>100</v>
      </c>
      <c r="M48" s="28">
        <f t="shared" si="5"/>
        <v>33.333333333333336</v>
      </c>
      <c r="N48" s="28">
        <f t="shared" si="5"/>
        <v>0</v>
      </c>
      <c r="O48" s="28">
        <f t="shared" si="5"/>
        <v>0</v>
      </c>
    </row>
    <row r="49" spans="1:15" x14ac:dyDescent="0.25">
      <c r="A49" s="1"/>
      <c r="B49" s="1"/>
      <c r="C49" s="7"/>
      <c r="D49" s="7"/>
    </row>
    <row r="50" spans="1:15" ht="15.75" customHeight="1" x14ac:dyDescent="0.25">
      <c r="A50" s="1">
        <v>7</v>
      </c>
      <c r="B50" s="1" t="s">
        <v>93</v>
      </c>
      <c r="C50" s="7" t="s">
        <v>637</v>
      </c>
      <c r="D50" s="7" t="s">
        <v>638</v>
      </c>
      <c r="E50" s="1" t="s">
        <v>803</v>
      </c>
      <c r="F50" s="18">
        <v>0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0</v>
      </c>
      <c r="N50" s="18">
        <v>0</v>
      </c>
      <c r="O50" s="18">
        <v>0</v>
      </c>
    </row>
    <row r="51" spans="1:15" x14ac:dyDescent="0.25">
      <c r="A51" s="1">
        <v>7</v>
      </c>
      <c r="B51" s="1" t="s">
        <v>93</v>
      </c>
      <c r="C51" s="7" t="s">
        <v>639</v>
      </c>
      <c r="D51" s="7" t="s">
        <v>640</v>
      </c>
      <c r="E51" s="1" t="s">
        <v>804</v>
      </c>
      <c r="F51" s="18">
        <v>0</v>
      </c>
      <c r="G51" s="19">
        <v>1</v>
      </c>
      <c r="H51" s="19">
        <v>0</v>
      </c>
      <c r="I51" s="19">
        <v>1</v>
      </c>
      <c r="J51" s="19">
        <v>1</v>
      </c>
      <c r="K51" s="19">
        <v>0</v>
      </c>
      <c r="L51" s="19">
        <v>1</v>
      </c>
      <c r="M51" s="19">
        <v>0</v>
      </c>
      <c r="N51" s="18">
        <v>0</v>
      </c>
      <c r="O51" s="18">
        <v>0</v>
      </c>
    </row>
    <row r="52" spans="1:15" x14ac:dyDescent="0.25">
      <c r="A52" s="1">
        <v>7</v>
      </c>
      <c r="B52" s="1" t="s">
        <v>94</v>
      </c>
      <c r="C52" s="7" t="s">
        <v>643</v>
      </c>
      <c r="D52" s="7" t="s">
        <v>644</v>
      </c>
      <c r="E52" s="1" t="s">
        <v>798</v>
      </c>
      <c r="F52" s="18">
        <v>0</v>
      </c>
      <c r="G52" s="18">
        <v>1</v>
      </c>
      <c r="H52" s="18">
        <v>0</v>
      </c>
      <c r="I52" s="18">
        <v>0</v>
      </c>
      <c r="J52" s="18">
        <v>0</v>
      </c>
      <c r="K52" s="18">
        <v>0</v>
      </c>
      <c r="L52" s="18">
        <v>1</v>
      </c>
      <c r="M52" s="18">
        <v>0</v>
      </c>
      <c r="N52" s="18">
        <v>0</v>
      </c>
      <c r="O52" s="18">
        <v>0</v>
      </c>
    </row>
    <row r="53" spans="1:15" x14ac:dyDescent="0.25">
      <c r="A53" s="1">
        <v>7</v>
      </c>
      <c r="B53" s="1" t="s">
        <v>94</v>
      </c>
      <c r="C53" s="7" t="s">
        <v>645</v>
      </c>
      <c r="D53" s="7" t="s">
        <v>646</v>
      </c>
      <c r="E53" s="1" t="s">
        <v>799</v>
      </c>
      <c r="F53" s="18">
        <v>0</v>
      </c>
      <c r="G53" s="18">
        <v>1</v>
      </c>
      <c r="H53" s="18">
        <v>1</v>
      </c>
      <c r="I53" s="18">
        <v>1</v>
      </c>
      <c r="J53" s="18">
        <v>0</v>
      </c>
      <c r="K53" s="18">
        <v>0</v>
      </c>
      <c r="L53" s="19">
        <v>1</v>
      </c>
      <c r="M53" s="19">
        <v>0</v>
      </c>
      <c r="N53" s="18">
        <v>0</v>
      </c>
      <c r="O53" s="18">
        <v>0</v>
      </c>
    </row>
    <row r="54" spans="1:15" x14ac:dyDescent="0.25">
      <c r="A54" s="1">
        <v>7</v>
      </c>
      <c r="B54" s="1" t="s">
        <v>94</v>
      </c>
      <c r="C54" s="7" t="s">
        <v>647</v>
      </c>
      <c r="D54" s="7" t="s">
        <v>648</v>
      </c>
      <c r="E54" s="1" t="s">
        <v>800</v>
      </c>
      <c r="F54" s="18">
        <v>0</v>
      </c>
      <c r="G54" s="18">
        <v>1</v>
      </c>
      <c r="H54" s="18">
        <v>0</v>
      </c>
      <c r="I54" s="18">
        <v>1</v>
      </c>
      <c r="J54" s="18">
        <v>1</v>
      </c>
      <c r="K54" s="18">
        <v>0</v>
      </c>
      <c r="L54" s="19">
        <v>1</v>
      </c>
      <c r="M54" s="19">
        <v>0</v>
      </c>
      <c r="N54" s="18">
        <v>0</v>
      </c>
      <c r="O54" s="18">
        <v>0</v>
      </c>
    </row>
    <row r="55" spans="1:15" x14ac:dyDescent="0.25">
      <c r="A55" s="1">
        <v>7</v>
      </c>
      <c r="B55" s="1" t="s">
        <v>94</v>
      </c>
      <c r="C55" s="7" t="s">
        <v>649</v>
      </c>
      <c r="D55" s="7" t="s">
        <v>650</v>
      </c>
      <c r="E55" s="1" t="s">
        <v>801</v>
      </c>
      <c r="F55" s="18">
        <v>0</v>
      </c>
      <c r="G55" s="18">
        <v>1</v>
      </c>
      <c r="H55" s="18">
        <v>0</v>
      </c>
      <c r="I55" s="18">
        <v>1</v>
      </c>
      <c r="J55" s="18">
        <v>1</v>
      </c>
      <c r="K55" s="18">
        <v>0</v>
      </c>
      <c r="L55" s="19">
        <v>1</v>
      </c>
      <c r="M55" s="19">
        <v>0</v>
      </c>
      <c r="N55" s="18">
        <v>0</v>
      </c>
      <c r="O55" s="18">
        <v>0</v>
      </c>
    </row>
    <row r="56" spans="1:15" x14ac:dyDescent="0.25">
      <c r="A56" s="1">
        <v>7</v>
      </c>
      <c r="B56" s="1" t="s">
        <v>94</v>
      </c>
      <c r="C56" s="7" t="s">
        <v>651</v>
      </c>
      <c r="D56" s="7" t="s">
        <v>652</v>
      </c>
      <c r="E56" s="1" t="s">
        <v>802</v>
      </c>
      <c r="F56" s="18">
        <v>0</v>
      </c>
      <c r="G56" s="19">
        <v>1</v>
      </c>
      <c r="H56" s="19">
        <v>0</v>
      </c>
      <c r="I56" s="19">
        <v>1</v>
      </c>
      <c r="J56" s="19">
        <v>1</v>
      </c>
      <c r="K56" s="19">
        <v>0</v>
      </c>
      <c r="L56" s="19">
        <v>1</v>
      </c>
      <c r="M56" s="19">
        <v>0</v>
      </c>
      <c r="N56" s="18">
        <v>0</v>
      </c>
      <c r="O56" s="18">
        <v>0</v>
      </c>
    </row>
    <row r="57" spans="1:15" ht="15.75" x14ac:dyDescent="0.25">
      <c r="A57" s="1"/>
      <c r="B57" s="1"/>
      <c r="C57" s="7"/>
      <c r="D57" s="7"/>
      <c r="E57" s="33" t="s">
        <v>1342</v>
      </c>
      <c r="F57" s="28">
        <f>SUM(F50:F56)*100/7</f>
        <v>0</v>
      </c>
      <c r="G57" s="28">
        <f t="shared" ref="G57:O57" si="6">SUM(G50:G56)*100/7</f>
        <v>100</v>
      </c>
      <c r="H57" s="28">
        <f t="shared" si="6"/>
        <v>28.571428571428573</v>
      </c>
      <c r="I57" s="28">
        <f t="shared" si="6"/>
        <v>85.714285714285708</v>
      </c>
      <c r="J57" s="28">
        <f t="shared" si="6"/>
        <v>71.428571428571431</v>
      </c>
      <c r="K57" s="28">
        <f t="shared" si="6"/>
        <v>14.285714285714286</v>
      </c>
      <c r="L57" s="28">
        <f t="shared" si="6"/>
        <v>100</v>
      </c>
      <c r="M57" s="28">
        <f t="shared" si="6"/>
        <v>0</v>
      </c>
      <c r="N57" s="28">
        <f t="shared" si="6"/>
        <v>0</v>
      </c>
      <c r="O57" s="28">
        <f t="shared" si="6"/>
        <v>0</v>
      </c>
    </row>
    <row r="58" spans="1:15" x14ac:dyDescent="0.25">
      <c r="A58" s="10"/>
      <c r="B58" s="10"/>
      <c r="C58" s="10"/>
      <c r="D58" s="10"/>
    </row>
    <row r="59" spans="1:15" x14ac:dyDescent="0.25">
      <c r="A59" s="1">
        <v>8</v>
      </c>
      <c r="B59" s="1" t="s">
        <v>104</v>
      </c>
      <c r="C59" s="7" t="s">
        <v>421</v>
      </c>
      <c r="D59" s="7" t="s">
        <v>422</v>
      </c>
      <c r="E59" s="1" t="s">
        <v>103</v>
      </c>
      <c r="F59" s="18">
        <v>0</v>
      </c>
      <c r="G59" s="18">
        <v>1</v>
      </c>
      <c r="H59" s="18">
        <v>0</v>
      </c>
      <c r="I59" s="18">
        <v>0</v>
      </c>
      <c r="J59" s="18">
        <v>0</v>
      </c>
      <c r="K59" s="18">
        <v>0</v>
      </c>
      <c r="L59" s="19">
        <v>1</v>
      </c>
      <c r="M59" s="19">
        <v>0</v>
      </c>
      <c r="N59" s="18">
        <v>0</v>
      </c>
      <c r="O59" s="18">
        <v>0</v>
      </c>
    </row>
    <row r="60" spans="1:15" x14ac:dyDescent="0.25">
      <c r="A60" s="1">
        <v>8</v>
      </c>
      <c r="B60" s="1" t="s">
        <v>104</v>
      </c>
      <c r="C60" s="7" t="s">
        <v>423</v>
      </c>
      <c r="D60" s="7" t="s">
        <v>424</v>
      </c>
      <c r="E60" s="1" t="s">
        <v>87</v>
      </c>
      <c r="F60" s="18">
        <v>0</v>
      </c>
      <c r="G60" s="18">
        <v>1</v>
      </c>
      <c r="H60" s="18">
        <v>0</v>
      </c>
      <c r="I60" s="18">
        <v>0</v>
      </c>
      <c r="J60" s="18">
        <v>0</v>
      </c>
      <c r="K60" s="18">
        <v>0</v>
      </c>
      <c r="L60" s="19">
        <v>1</v>
      </c>
      <c r="M60" s="19">
        <v>0</v>
      </c>
      <c r="N60" s="18">
        <v>0</v>
      </c>
      <c r="O60" s="18">
        <v>0</v>
      </c>
    </row>
    <row r="61" spans="1:15" x14ac:dyDescent="0.25">
      <c r="A61" s="1">
        <v>8</v>
      </c>
      <c r="B61" s="1" t="s">
        <v>104</v>
      </c>
      <c r="C61" s="7" t="s">
        <v>425</v>
      </c>
      <c r="D61" s="7" t="s">
        <v>426</v>
      </c>
      <c r="E61" s="1" t="s">
        <v>88</v>
      </c>
      <c r="F61" s="18">
        <v>0</v>
      </c>
      <c r="G61" s="18">
        <v>1</v>
      </c>
      <c r="H61" s="18">
        <v>0</v>
      </c>
      <c r="I61" s="18">
        <v>0</v>
      </c>
      <c r="J61" s="18">
        <v>1</v>
      </c>
      <c r="K61" s="18">
        <v>0</v>
      </c>
      <c r="L61" s="19">
        <v>1</v>
      </c>
      <c r="M61" s="19">
        <v>0</v>
      </c>
      <c r="N61" s="18">
        <v>0</v>
      </c>
      <c r="O61" s="18">
        <v>0</v>
      </c>
    </row>
    <row r="62" spans="1:15" x14ac:dyDescent="0.25">
      <c r="A62" s="1">
        <v>8</v>
      </c>
      <c r="B62" s="1" t="s">
        <v>104</v>
      </c>
      <c r="C62" s="7" t="s">
        <v>427</v>
      </c>
      <c r="D62" s="7" t="s">
        <v>428</v>
      </c>
      <c r="E62" s="1" t="s">
        <v>89</v>
      </c>
      <c r="F62" s="18">
        <v>0</v>
      </c>
      <c r="G62" s="18">
        <v>1</v>
      </c>
      <c r="H62" s="18">
        <v>0</v>
      </c>
      <c r="I62" s="18">
        <v>0</v>
      </c>
      <c r="J62" s="18">
        <v>1</v>
      </c>
      <c r="K62" s="18">
        <v>0</v>
      </c>
      <c r="L62" s="19">
        <v>1</v>
      </c>
      <c r="M62" s="19">
        <v>0</v>
      </c>
      <c r="N62" s="18">
        <v>0</v>
      </c>
      <c r="O62" s="18">
        <v>0</v>
      </c>
    </row>
    <row r="63" spans="1:15" x14ac:dyDescent="0.25">
      <c r="A63" s="1">
        <v>8</v>
      </c>
      <c r="B63" s="1" t="s">
        <v>104</v>
      </c>
      <c r="C63" s="7" t="s">
        <v>429</v>
      </c>
      <c r="D63" s="7" t="s">
        <v>430</v>
      </c>
      <c r="E63" s="1" t="s">
        <v>90</v>
      </c>
      <c r="F63" s="18">
        <v>0</v>
      </c>
      <c r="G63" s="18">
        <v>1</v>
      </c>
      <c r="H63" s="18">
        <v>0</v>
      </c>
      <c r="I63" s="18">
        <v>1</v>
      </c>
      <c r="J63" s="18">
        <v>0</v>
      </c>
      <c r="K63" s="18">
        <v>0</v>
      </c>
      <c r="L63" s="19">
        <v>1</v>
      </c>
      <c r="M63" s="19">
        <v>0</v>
      </c>
      <c r="N63" s="18">
        <v>0</v>
      </c>
      <c r="O63" s="18">
        <v>0</v>
      </c>
    </row>
    <row r="64" spans="1:15" x14ac:dyDescent="0.25">
      <c r="A64" s="1">
        <v>8</v>
      </c>
      <c r="B64" s="1" t="s">
        <v>104</v>
      </c>
      <c r="C64" s="7" t="s">
        <v>431</v>
      </c>
      <c r="D64" s="7" t="s">
        <v>432</v>
      </c>
      <c r="E64" s="1" t="s">
        <v>333</v>
      </c>
      <c r="F64" s="18">
        <v>0</v>
      </c>
      <c r="G64" s="19">
        <v>1</v>
      </c>
      <c r="H64" s="19">
        <v>0</v>
      </c>
      <c r="I64" s="19">
        <v>1</v>
      </c>
      <c r="J64" s="19">
        <v>0</v>
      </c>
      <c r="K64" s="19">
        <v>0</v>
      </c>
      <c r="L64" s="19">
        <v>1</v>
      </c>
      <c r="M64" s="19">
        <v>0</v>
      </c>
      <c r="N64" s="18">
        <v>0</v>
      </c>
      <c r="O64" s="18">
        <v>0</v>
      </c>
    </row>
    <row r="65" spans="1:15" x14ac:dyDescent="0.25">
      <c r="A65" s="1">
        <v>8</v>
      </c>
      <c r="B65" s="1" t="s">
        <v>104</v>
      </c>
      <c r="C65" s="7" t="s">
        <v>433</v>
      </c>
      <c r="D65" s="7" t="s">
        <v>434</v>
      </c>
      <c r="E65" s="1" t="s">
        <v>334</v>
      </c>
      <c r="F65" s="18">
        <v>0</v>
      </c>
      <c r="G65" s="19">
        <v>1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8">
        <v>0</v>
      </c>
      <c r="O65" s="18">
        <v>0</v>
      </c>
    </row>
    <row r="66" spans="1:15" x14ac:dyDescent="0.25">
      <c r="A66" s="1">
        <v>8</v>
      </c>
      <c r="B66" s="1" t="s">
        <v>104</v>
      </c>
      <c r="C66" s="7" t="s">
        <v>435</v>
      </c>
      <c r="D66" s="7" t="s">
        <v>436</v>
      </c>
      <c r="E66" s="1" t="s">
        <v>335</v>
      </c>
      <c r="F66" s="18">
        <v>0</v>
      </c>
      <c r="G66" s="19">
        <v>1</v>
      </c>
      <c r="H66" s="19">
        <v>0</v>
      </c>
      <c r="I66" s="19">
        <v>1</v>
      </c>
      <c r="J66" s="19">
        <v>0</v>
      </c>
      <c r="K66" s="19">
        <v>0</v>
      </c>
      <c r="L66" s="19">
        <v>1</v>
      </c>
      <c r="M66" s="19">
        <v>0</v>
      </c>
      <c r="N66" s="18">
        <v>0</v>
      </c>
      <c r="O66" s="18">
        <v>0</v>
      </c>
    </row>
    <row r="67" spans="1:15" x14ac:dyDescent="0.25">
      <c r="A67" s="1">
        <v>8</v>
      </c>
      <c r="B67" s="1" t="s">
        <v>805</v>
      </c>
      <c r="C67" s="7" t="s">
        <v>437</v>
      </c>
      <c r="D67" s="7" t="s">
        <v>438</v>
      </c>
      <c r="E67" s="1" t="s">
        <v>336</v>
      </c>
      <c r="F67" s="18">
        <v>0</v>
      </c>
      <c r="G67" s="19">
        <v>1</v>
      </c>
      <c r="H67" s="19">
        <v>0</v>
      </c>
      <c r="I67" s="19">
        <v>1</v>
      </c>
      <c r="J67" s="19">
        <v>0</v>
      </c>
      <c r="K67" s="19">
        <v>0</v>
      </c>
      <c r="L67" s="19">
        <v>1</v>
      </c>
      <c r="M67" s="19">
        <v>0</v>
      </c>
      <c r="N67" s="18">
        <v>0</v>
      </c>
      <c r="O67" s="18">
        <v>0</v>
      </c>
    </row>
    <row r="68" spans="1:15" x14ac:dyDescent="0.25">
      <c r="A68" s="1">
        <v>8</v>
      </c>
      <c r="B68" s="1" t="s">
        <v>805</v>
      </c>
      <c r="C68" s="7" t="s">
        <v>821</v>
      </c>
      <c r="D68" s="7" t="s">
        <v>822</v>
      </c>
      <c r="E68" s="1" t="s">
        <v>337</v>
      </c>
      <c r="F68" s="18">
        <v>0</v>
      </c>
      <c r="G68" s="19">
        <v>1</v>
      </c>
      <c r="H68" s="19">
        <v>0</v>
      </c>
      <c r="I68" s="19">
        <v>0</v>
      </c>
      <c r="J68" s="19">
        <v>0</v>
      </c>
      <c r="K68" s="19">
        <v>0</v>
      </c>
      <c r="L68" s="19">
        <v>1</v>
      </c>
      <c r="M68" s="19">
        <v>0</v>
      </c>
      <c r="N68" s="18">
        <v>0</v>
      </c>
      <c r="O68" s="18">
        <v>0</v>
      </c>
    </row>
    <row r="69" spans="1:15" x14ac:dyDescent="0.25">
      <c r="A69" s="1">
        <v>8</v>
      </c>
      <c r="B69" s="1" t="s">
        <v>805</v>
      </c>
      <c r="C69" s="7" t="s">
        <v>823</v>
      </c>
      <c r="D69" s="7" t="s">
        <v>824</v>
      </c>
      <c r="E69" s="1" t="s">
        <v>338</v>
      </c>
      <c r="F69" s="18">
        <v>0</v>
      </c>
      <c r="G69" s="19">
        <v>1</v>
      </c>
      <c r="H69" s="19">
        <v>0</v>
      </c>
      <c r="I69" s="19">
        <v>0</v>
      </c>
      <c r="J69" s="19">
        <v>0</v>
      </c>
      <c r="K69" s="19">
        <v>0</v>
      </c>
      <c r="L69" s="19">
        <v>1</v>
      </c>
      <c r="M69" s="19">
        <v>0</v>
      </c>
      <c r="N69" s="18">
        <v>0</v>
      </c>
      <c r="O69" s="18">
        <v>0</v>
      </c>
    </row>
    <row r="70" spans="1:15" ht="15.75" x14ac:dyDescent="0.25">
      <c r="A70" s="1"/>
      <c r="B70" s="1"/>
      <c r="C70" s="7"/>
      <c r="D70" s="7"/>
      <c r="E70" s="33" t="s">
        <v>1342</v>
      </c>
      <c r="F70" s="28">
        <f>SUM(F59:F69)*100/11</f>
        <v>0</v>
      </c>
      <c r="G70" s="28">
        <f t="shared" ref="G70:O70" si="7">SUM(G59:G69)*100/11</f>
        <v>100</v>
      </c>
      <c r="H70" s="28">
        <f t="shared" si="7"/>
        <v>0</v>
      </c>
      <c r="I70" s="28">
        <f t="shared" si="7"/>
        <v>36.363636363636367</v>
      </c>
      <c r="J70" s="28">
        <f t="shared" si="7"/>
        <v>18.181818181818183</v>
      </c>
      <c r="K70" s="28">
        <f t="shared" si="7"/>
        <v>0</v>
      </c>
      <c r="L70" s="28">
        <f t="shared" si="7"/>
        <v>90.909090909090907</v>
      </c>
      <c r="M70" s="28">
        <f t="shared" si="7"/>
        <v>0</v>
      </c>
      <c r="N70" s="28">
        <f t="shared" si="7"/>
        <v>0</v>
      </c>
      <c r="O70" s="28">
        <f t="shared" si="7"/>
        <v>0</v>
      </c>
    </row>
    <row r="71" spans="1:15" x14ac:dyDescent="0.25">
      <c r="A71" s="10"/>
      <c r="B71" s="10"/>
      <c r="C71" s="10"/>
      <c r="D71" s="10"/>
    </row>
    <row r="72" spans="1:15" x14ac:dyDescent="0.25">
      <c r="A72" s="1">
        <v>9</v>
      </c>
      <c r="B72" s="1" t="s">
        <v>114</v>
      </c>
      <c r="C72" s="7" t="s">
        <v>123</v>
      </c>
      <c r="D72" s="7" t="s">
        <v>124</v>
      </c>
      <c r="E72" s="1" t="s">
        <v>825</v>
      </c>
      <c r="F72" s="18">
        <v>0</v>
      </c>
      <c r="G72" s="19">
        <v>1</v>
      </c>
      <c r="H72" s="19">
        <v>1</v>
      </c>
      <c r="I72" s="19">
        <v>1</v>
      </c>
      <c r="J72" s="19">
        <v>1</v>
      </c>
      <c r="K72" s="19">
        <v>0</v>
      </c>
      <c r="L72" s="19">
        <v>1</v>
      </c>
      <c r="M72" s="19">
        <v>0</v>
      </c>
      <c r="N72" s="18">
        <v>0</v>
      </c>
      <c r="O72" s="18">
        <v>0</v>
      </c>
    </row>
    <row r="73" spans="1:15" x14ac:dyDescent="0.25">
      <c r="A73" s="1">
        <v>9</v>
      </c>
      <c r="B73" s="1" t="s">
        <v>114</v>
      </c>
      <c r="C73" s="7" t="s">
        <v>125</v>
      </c>
      <c r="D73" s="7" t="s">
        <v>126</v>
      </c>
      <c r="E73" s="1" t="s">
        <v>826</v>
      </c>
      <c r="F73" s="18">
        <v>0</v>
      </c>
      <c r="G73" s="19">
        <v>1</v>
      </c>
      <c r="H73" s="19">
        <v>0</v>
      </c>
      <c r="I73" s="19">
        <v>1</v>
      </c>
      <c r="J73" s="19">
        <v>0</v>
      </c>
      <c r="K73" s="19">
        <v>0</v>
      </c>
      <c r="L73" s="19">
        <v>1</v>
      </c>
      <c r="M73" s="19">
        <v>0</v>
      </c>
      <c r="N73" s="18">
        <v>0</v>
      </c>
      <c r="O73" s="18">
        <v>0</v>
      </c>
    </row>
    <row r="74" spans="1:15" x14ac:dyDescent="0.25">
      <c r="A74" s="1">
        <v>9</v>
      </c>
      <c r="B74" s="1" t="s">
        <v>114</v>
      </c>
      <c r="C74" s="7" t="s">
        <v>127</v>
      </c>
      <c r="D74" s="7" t="s">
        <v>128</v>
      </c>
      <c r="E74" s="1" t="s">
        <v>827</v>
      </c>
      <c r="F74" s="18">
        <v>0</v>
      </c>
      <c r="G74" s="19">
        <v>1</v>
      </c>
      <c r="H74" s="19">
        <v>0</v>
      </c>
      <c r="I74" s="19">
        <v>0</v>
      </c>
      <c r="J74" s="19">
        <v>0</v>
      </c>
      <c r="K74" s="19">
        <v>0</v>
      </c>
      <c r="L74" s="19">
        <v>1</v>
      </c>
      <c r="M74" s="19">
        <v>0</v>
      </c>
      <c r="N74" s="18">
        <v>0</v>
      </c>
      <c r="O74" s="18">
        <v>0</v>
      </c>
    </row>
    <row r="75" spans="1:15" x14ac:dyDescent="0.25">
      <c r="A75" s="1">
        <v>9</v>
      </c>
      <c r="B75" s="1" t="s">
        <v>114</v>
      </c>
      <c r="C75" s="7" t="s">
        <v>129</v>
      </c>
      <c r="D75" s="7" t="s">
        <v>130</v>
      </c>
      <c r="E75" s="1" t="s">
        <v>828</v>
      </c>
      <c r="F75" s="18">
        <v>0</v>
      </c>
      <c r="G75" s="19">
        <v>1</v>
      </c>
      <c r="H75" s="19">
        <v>0</v>
      </c>
      <c r="I75" s="19">
        <v>1</v>
      </c>
      <c r="J75" s="19">
        <v>0</v>
      </c>
      <c r="K75" s="19">
        <v>0</v>
      </c>
      <c r="L75" s="19">
        <v>1</v>
      </c>
      <c r="M75" s="19">
        <v>0</v>
      </c>
      <c r="N75" s="18">
        <v>0</v>
      </c>
      <c r="O75" s="18">
        <v>0</v>
      </c>
    </row>
    <row r="76" spans="1:15" x14ac:dyDescent="0.25">
      <c r="A76" s="1">
        <v>9</v>
      </c>
      <c r="B76" s="1" t="s">
        <v>114</v>
      </c>
      <c r="C76" s="7" t="s">
        <v>131</v>
      </c>
      <c r="D76" s="7" t="s">
        <v>132</v>
      </c>
      <c r="E76" s="1" t="s">
        <v>829</v>
      </c>
      <c r="F76" s="18">
        <v>0</v>
      </c>
      <c r="G76" s="19">
        <v>1</v>
      </c>
      <c r="H76" s="19">
        <v>0</v>
      </c>
      <c r="I76" s="19">
        <v>0</v>
      </c>
      <c r="J76" s="19">
        <v>0</v>
      </c>
      <c r="K76" s="19">
        <v>0</v>
      </c>
      <c r="L76" s="19">
        <v>1</v>
      </c>
      <c r="M76" s="19">
        <v>0</v>
      </c>
      <c r="N76" s="18">
        <v>0</v>
      </c>
      <c r="O76" s="18">
        <v>0</v>
      </c>
    </row>
    <row r="77" spans="1:15" x14ac:dyDescent="0.25">
      <c r="A77" s="1">
        <v>9</v>
      </c>
      <c r="B77" s="1" t="s">
        <v>114</v>
      </c>
      <c r="C77" s="7" t="s">
        <v>133</v>
      </c>
      <c r="D77" s="7" t="s">
        <v>134</v>
      </c>
      <c r="E77" s="1" t="s">
        <v>830</v>
      </c>
      <c r="F77" s="18">
        <v>0</v>
      </c>
      <c r="G77" s="19">
        <v>1</v>
      </c>
      <c r="H77" s="19">
        <v>0</v>
      </c>
      <c r="I77" s="19">
        <v>0</v>
      </c>
      <c r="J77" s="19">
        <v>0</v>
      </c>
      <c r="K77" s="19">
        <v>0</v>
      </c>
      <c r="L77" s="19">
        <v>1</v>
      </c>
      <c r="M77" s="19">
        <v>0</v>
      </c>
      <c r="N77" s="18">
        <v>0</v>
      </c>
      <c r="O77" s="18">
        <v>0</v>
      </c>
    </row>
    <row r="78" spans="1:15" x14ac:dyDescent="0.25">
      <c r="A78" s="1">
        <v>9</v>
      </c>
      <c r="B78" s="1" t="s">
        <v>114</v>
      </c>
      <c r="C78" s="7" t="s">
        <v>135</v>
      </c>
      <c r="D78" s="7" t="s">
        <v>136</v>
      </c>
      <c r="E78" s="1" t="s">
        <v>831</v>
      </c>
      <c r="F78" s="18">
        <v>0</v>
      </c>
      <c r="G78" s="19">
        <v>1</v>
      </c>
      <c r="H78" s="19">
        <v>0</v>
      </c>
      <c r="I78" s="19">
        <v>0</v>
      </c>
      <c r="J78" s="19">
        <v>0</v>
      </c>
      <c r="K78" s="19">
        <v>0</v>
      </c>
      <c r="L78" s="19">
        <v>1</v>
      </c>
      <c r="M78" s="19">
        <v>0</v>
      </c>
      <c r="N78" s="18">
        <v>0</v>
      </c>
      <c r="O78" s="18">
        <v>0</v>
      </c>
    </row>
    <row r="79" spans="1:15" x14ac:dyDescent="0.25">
      <c r="A79" s="1">
        <v>9</v>
      </c>
      <c r="B79" s="1" t="s">
        <v>114</v>
      </c>
      <c r="C79" s="7" t="s">
        <v>137</v>
      </c>
      <c r="D79" s="7" t="s">
        <v>138</v>
      </c>
      <c r="E79" s="1" t="s">
        <v>832</v>
      </c>
      <c r="F79" s="18">
        <v>0</v>
      </c>
      <c r="G79" s="19">
        <v>1</v>
      </c>
      <c r="H79" s="19">
        <v>0</v>
      </c>
      <c r="I79" s="19">
        <v>0</v>
      </c>
      <c r="J79" s="19">
        <v>0</v>
      </c>
      <c r="K79" s="19">
        <v>0</v>
      </c>
      <c r="L79" s="19">
        <v>1</v>
      </c>
      <c r="M79" s="19">
        <v>0</v>
      </c>
      <c r="N79" s="18">
        <v>0</v>
      </c>
      <c r="O79" s="18">
        <v>0</v>
      </c>
    </row>
    <row r="80" spans="1:15" ht="15.75" x14ac:dyDescent="0.25">
      <c r="A80" s="1"/>
      <c r="B80" s="1"/>
      <c r="C80" s="7"/>
      <c r="D80" s="7"/>
      <c r="E80" s="33" t="s">
        <v>1342</v>
      </c>
      <c r="F80" s="28">
        <f>SUM(F72:F79)*100/8</f>
        <v>0</v>
      </c>
      <c r="G80" s="28">
        <f t="shared" ref="G80:O80" si="8">SUM(G72:G79)*100/8</f>
        <v>100</v>
      </c>
      <c r="H80" s="28">
        <f t="shared" si="8"/>
        <v>12.5</v>
      </c>
      <c r="I80" s="28">
        <f t="shared" si="8"/>
        <v>37.5</v>
      </c>
      <c r="J80" s="28">
        <f t="shared" si="8"/>
        <v>12.5</v>
      </c>
      <c r="K80" s="28">
        <f t="shared" si="8"/>
        <v>0</v>
      </c>
      <c r="L80" s="28">
        <f t="shared" si="8"/>
        <v>100</v>
      </c>
      <c r="M80" s="28">
        <f t="shared" si="8"/>
        <v>0</v>
      </c>
      <c r="N80" s="28">
        <f t="shared" si="8"/>
        <v>0</v>
      </c>
      <c r="O80" s="28">
        <f t="shared" si="8"/>
        <v>0</v>
      </c>
    </row>
    <row r="81" spans="1:15" x14ac:dyDescent="0.25">
      <c r="A81" s="10"/>
      <c r="B81" s="10"/>
      <c r="C81" s="10"/>
      <c r="D81" s="10"/>
    </row>
    <row r="82" spans="1:15" x14ac:dyDescent="0.25">
      <c r="A82" s="1">
        <v>10</v>
      </c>
      <c r="B82" s="1" t="s">
        <v>139</v>
      </c>
      <c r="C82" s="7" t="s">
        <v>693</v>
      </c>
      <c r="D82" s="7" t="s">
        <v>694</v>
      </c>
      <c r="E82" s="1" t="s">
        <v>833</v>
      </c>
      <c r="F82" s="18">
        <v>0</v>
      </c>
      <c r="G82" s="19">
        <v>1</v>
      </c>
      <c r="H82" s="19">
        <v>0</v>
      </c>
      <c r="I82" s="19">
        <v>0</v>
      </c>
      <c r="J82" s="19">
        <v>0</v>
      </c>
      <c r="K82" s="19">
        <v>0</v>
      </c>
      <c r="L82" s="19">
        <v>1</v>
      </c>
      <c r="M82" s="19">
        <v>0</v>
      </c>
      <c r="N82" s="18">
        <v>0</v>
      </c>
      <c r="O82" s="18">
        <v>0</v>
      </c>
    </row>
    <row r="83" spans="1:15" x14ac:dyDescent="0.25">
      <c r="A83" s="1">
        <v>10</v>
      </c>
      <c r="B83" s="1" t="s">
        <v>139</v>
      </c>
      <c r="C83" s="7" t="s">
        <v>150</v>
      </c>
      <c r="D83" s="7" t="s">
        <v>151</v>
      </c>
      <c r="E83" s="1" t="s">
        <v>834</v>
      </c>
      <c r="F83" s="18">
        <v>0</v>
      </c>
      <c r="G83" s="19">
        <v>1</v>
      </c>
      <c r="H83" s="19">
        <v>0</v>
      </c>
      <c r="I83" s="19">
        <v>0</v>
      </c>
      <c r="J83" s="19">
        <v>1</v>
      </c>
      <c r="K83" s="19">
        <v>1</v>
      </c>
      <c r="L83" s="19">
        <v>1</v>
      </c>
      <c r="M83" s="19">
        <v>0</v>
      </c>
      <c r="N83" s="18">
        <v>0</v>
      </c>
      <c r="O83" s="18">
        <v>0</v>
      </c>
    </row>
    <row r="84" spans="1:15" x14ac:dyDescent="0.25">
      <c r="A84" s="1">
        <v>10</v>
      </c>
      <c r="B84" s="1" t="s">
        <v>139</v>
      </c>
      <c r="C84" s="7" t="s">
        <v>150</v>
      </c>
      <c r="D84" s="7" t="s">
        <v>151</v>
      </c>
      <c r="E84" s="1" t="s">
        <v>835</v>
      </c>
      <c r="F84" s="18">
        <v>0</v>
      </c>
      <c r="G84" s="18">
        <v>1</v>
      </c>
      <c r="H84" s="18">
        <v>0</v>
      </c>
      <c r="I84" s="18">
        <v>0</v>
      </c>
      <c r="J84" s="18">
        <v>1</v>
      </c>
      <c r="K84" s="18">
        <v>1</v>
      </c>
      <c r="L84" s="18">
        <v>1</v>
      </c>
      <c r="M84" s="18">
        <v>0</v>
      </c>
      <c r="N84" s="18">
        <v>1</v>
      </c>
      <c r="O84" s="18">
        <v>0</v>
      </c>
    </row>
    <row r="85" spans="1:15" x14ac:dyDescent="0.25">
      <c r="A85" s="1">
        <v>10</v>
      </c>
      <c r="B85" s="1" t="s">
        <v>139</v>
      </c>
      <c r="C85" s="7" t="s">
        <v>152</v>
      </c>
      <c r="D85" s="7" t="s">
        <v>153</v>
      </c>
      <c r="E85" s="1" t="s">
        <v>836</v>
      </c>
      <c r="F85" s="18">
        <v>0</v>
      </c>
      <c r="G85" s="18">
        <v>1</v>
      </c>
      <c r="H85" s="18">
        <v>0</v>
      </c>
      <c r="I85" s="18">
        <v>0</v>
      </c>
      <c r="J85" s="18">
        <v>1</v>
      </c>
      <c r="K85" s="18">
        <v>0</v>
      </c>
      <c r="L85" s="19">
        <v>1</v>
      </c>
      <c r="M85" s="19">
        <v>0</v>
      </c>
      <c r="N85" s="18">
        <v>0</v>
      </c>
      <c r="O85" s="18">
        <v>0</v>
      </c>
    </row>
    <row r="86" spans="1:15" x14ac:dyDescent="0.25">
      <c r="A86" s="1">
        <v>10</v>
      </c>
      <c r="B86" s="1" t="s">
        <v>139</v>
      </c>
      <c r="C86" s="7" t="s">
        <v>154</v>
      </c>
      <c r="D86" s="7" t="s">
        <v>155</v>
      </c>
      <c r="E86" s="1" t="s">
        <v>837</v>
      </c>
      <c r="F86" s="18">
        <v>1</v>
      </c>
      <c r="G86" s="18">
        <v>1</v>
      </c>
      <c r="H86" s="18">
        <v>0</v>
      </c>
      <c r="I86" s="18">
        <v>0</v>
      </c>
      <c r="J86" s="18">
        <v>1</v>
      </c>
      <c r="K86" s="18">
        <v>0</v>
      </c>
      <c r="L86" s="19">
        <v>0</v>
      </c>
      <c r="M86" s="19">
        <v>1</v>
      </c>
      <c r="N86" s="18">
        <v>1</v>
      </c>
      <c r="O86" s="18">
        <v>0</v>
      </c>
    </row>
    <row r="87" spans="1:15" x14ac:dyDescent="0.25">
      <c r="A87" s="1">
        <v>10</v>
      </c>
      <c r="B87" s="1" t="s">
        <v>139</v>
      </c>
      <c r="C87" s="7" t="s">
        <v>156</v>
      </c>
      <c r="D87" s="7" t="s">
        <v>157</v>
      </c>
      <c r="E87" s="1" t="s">
        <v>838</v>
      </c>
      <c r="F87" s="18">
        <v>1</v>
      </c>
      <c r="G87" s="18">
        <v>1</v>
      </c>
      <c r="H87" s="18">
        <v>0</v>
      </c>
      <c r="I87" s="18">
        <v>0</v>
      </c>
      <c r="J87" s="18">
        <v>1</v>
      </c>
      <c r="K87" s="18">
        <v>0</v>
      </c>
      <c r="L87" s="19">
        <v>0</v>
      </c>
      <c r="M87" s="19">
        <v>0</v>
      </c>
      <c r="N87" s="18">
        <v>1</v>
      </c>
      <c r="O87" s="18">
        <v>0</v>
      </c>
    </row>
    <row r="88" spans="1:15" x14ac:dyDescent="0.25">
      <c r="A88" s="1">
        <v>10</v>
      </c>
      <c r="B88" s="1" t="s">
        <v>139</v>
      </c>
      <c r="C88" s="7" t="s">
        <v>158</v>
      </c>
      <c r="D88" s="7" t="s">
        <v>159</v>
      </c>
      <c r="E88" s="1" t="s">
        <v>839</v>
      </c>
      <c r="F88" s="18">
        <v>1</v>
      </c>
      <c r="G88" s="19">
        <v>1</v>
      </c>
      <c r="H88" s="19">
        <v>0</v>
      </c>
      <c r="I88" s="19">
        <v>0</v>
      </c>
      <c r="J88" s="19">
        <v>1</v>
      </c>
      <c r="K88" s="19">
        <v>0</v>
      </c>
      <c r="L88" s="19">
        <v>0</v>
      </c>
      <c r="M88" s="19">
        <v>0</v>
      </c>
      <c r="N88" s="18">
        <v>1</v>
      </c>
      <c r="O88" s="18">
        <v>0</v>
      </c>
    </row>
    <row r="89" spans="1:15" x14ac:dyDescent="0.25">
      <c r="A89" s="1">
        <v>10</v>
      </c>
      <c r="B89" s="1" t="s">
        <v>139</v>
      </c>
      <c r="C89" s="7" t="s">
        <v>160</v>
      </c>
      <c r="D89" s="7" t="s">
        <v>161</v>
      </c>
      <c r="E89" s="1" t="s">
        <v>840</v>
      </c>
      <c r="F89" s="18">
        <v>1</v>
      </c>
      <c r="G89" s="19">
        <v>1</v>
      </c>
      <c r="H89" s="19">
        <v>0</v>
      </c>
      <c r="I89" s="19">
        <v>0</v>
      </c>
      <c r="J89" s="19">
        <v>1</v>
      </c>
      <c r="K89" s="19">
        <v>0</v>
      </c>
      <c r="L89" s="19">
        <v>0</v>
      </c>
      <c r="M89" s="19">
        <v>1</v>
      </c>
      <c r="N89" s="18">
        <v>1</v>
      </c>
      <c r="O89" s="18">
        <v>0</v>
      </c>
    </row>
    <row r="90" spans="1:15" x14ac:dyDescent="0.25">
      <c r="A90" s="1">
        <v>10</v>
      </c>
      <c r="B90" s="1" t="s">
        <v>139</v>
      </c>
      <c r="C90" s="7" t="s">
        <v>162</v>
      </c>
      <c r="D90" s="7" t="s">
        <v>163</v>
      </c>
      <c r="E90" s="1" t="s">
        <v>841</v>
      </c>
      <c r="F90" s="18">
        <v>1</v>
      </c>
      <c r="G90" s="19">
        <v>1</v>
      </c>
      <c r="H90" s="19">
        <v>0</v>
      </c>
      <c r="I90" s="19">
        <v>0</v>
      </c>
      <c r="J90" s="19">
        <v>1</v>
      </c>
      <c r="K90" s="19">
        <v>1</v>
      </c>
      <c r="L90" s="19">
        <v>0</v>
      </c>
      <c r="M90" s="19">
        <v>1</v>
      </c>
      <c r="N90" s="18">
        <v>1</v>
      </c>
      <c r="O90" s="18">
        <v>0</v>
      </c>
    </row>
    <row r="91" spans="1:15" x14ac:dyDescent="0.25">
      <c r="A91" s="1">
        <v>10</v>
      </c>
      <c r="B91" s="1" t="s">
        <v>139</v>
      </c>
      <c r="C91" s="7" t="s">
        <v>164</v>
      </c>
      <c r="D91" s="7" t="s">
        <v>165</v>
      </c>
      <c r="E91" s="1" t="s">
        <v>842</v>
      </c>
      <c r="F91" s="18">
        <v>1</v>
      </c>
      <c r="G91" s="19">
        <v>1</v>
      </c>
      <c r="H91" s="19">
        <v>0</v>
      </c>
      <c r="I91" s="19">
        <v>0</v>
      </c>
      <c r="J91" s="19">
        <v>1</v>
      </c>
      <c r="K91" s="19">
        <v>0</v>
      </c>
      <c r="L91" s="19">
        <v>0</v>
      </c>
      <c r="M91" s="19">
        <v>0</v>
      </c>
      <c r="N91" s="18">
        <v>1</v>
      </c>
      <c r="O91" s="18">
        <v>0</v>
      </c>
    </row>
    <row r="92" spans="1:15" x14ac:dyDescent="0.25">
      <c r="A92" s="1">
        <v>10</v>
      </c>
      <c r="B92" s="1" t="s">
        <v>139</v>
      </c>
      <c r="C92" s="7" t="s">
        <v>166</v>
      </c>
      <c r="D92" s="7" t="s">
        <v>167</v>
      </c>
      <c r="E92" s="1" t="s">
        <v>843</v>
      </c>
      <c r="F92" s="18">
        <v>1</v>
      </c>
      <c r="G92" s="19">
        <v>1</v>
      </c>
      <c r="H92" s="19">
        <v>0</v>
      </c>
      <c r="I92" s="19">
        <v>0</v>
      </c>
      <c r="J92" s="19">
        <v>1</v>
      </c>
      <c r="K92" s="19">
        <v>1</v>
      </c>
      <c r="L92" s="19">
        <v>0</v>
      </c>
      <c r="M92" s="19">
        <v>1</v>
      </c>
      <c r="N92" s="18">
        <v>1</v>
      </c>
      <c r="O92" s="18">
        <v>0</v>
      </c>
    </row>
    <row r="93" spans="1:15" x14ac:dyDescent="0.25">
      <c r="A93" s="1">
        <v>10</v>
      </c>
      <c r="B93" s="1" t="s">
        <v>139</v>
      </c>
      <c r="C93" s="7" t="s">
        <v>168</v>
      </c>
      <c r="D93" s="7" t="s">
        <v>169</v>
      </c>
      <c r="E93" s="1" t="s">
        <v>844</v>
      </c>
      <c r="F93" s="18">
        <v>1</v>
      </c>
      <c r="G93" s="19">
        <v>1</v>
      </c>
      <c r="H93" s="19">
        <v>0</v>
      </c>
      <c r="I93" s="19">
        <v>0</v>
      </c>
      <c r="J93" s="19">
        <v>1</v>
      </c>
      <c r="K93" s="19">
        <v>0</v>
      </c>
      <c r="L93" s="19">
        <v>0</v>
      </c>
      <c r="M93" s="19">
        <v>1</v>
      </c>
      <c r="N93" s="18">
        <v>1</v>
      </c>
      <c r="O93" s="18">
        <v>0</v>
      </c>
    </row>
    <row r="94" spans="1:15" x14ac:dyDescent="0.25">
      <c r="A94" s="1">
        <v>10</v>
      </c>
      <c r="B94" s="1" t="s">
        <v>139</v>
      </c>
      <c r="C94" s="7" t="s">
        <v>168</v>
      </c>
      <c r="D94" s="7" t="s">
        <v>848</v>
      </c>
      <c r="E94" s="1" t="s">
        <v>95</v>
      </c>
      <c r="F94" s="18">
        <v>1</v>
      </c>
      <c r="G94" s="19">
        <v>1</v>
      </c>
      <c r="H94" s="19">
        <v>0</v>
      </c>
      <c r="I94" s="19">
        <v>0</v>
      </c>
      <c r="J94" s="19">
        <v>1</v>
      </c>
      <c r="K94" s="19">
        <v>0</v>
      </c>
      <c r="L94" s="19">
        <v>0</v>
      </c>
      <c r="M94" s="19">
        <v>1</v>
      </c>
      <c r="N94" s="18">
        <v>1</v>
      </c>
      <c r="O94" s="21">
        <v>0</v>
      </c>
    </row>
    <row r="95" spans="1:15" x14ac:dyDescent="0.25">
      <c r="A95" s="1">
        <v>10</v>
      </c>
      <c r="B95" s="1" t="s">
        <v>139</v>
      </c>
      <c r="C95" s="7" t="s">
        <v>845</v>
      </c>
      <c r="D95" s="7" t="s">
        <v>849</v>
      </c>
      <c r="E95" s="1" t="s">
        <v>96</v>
      </c>
      <c r="F95" s="18">
        <v>1</v>
      </c>
      <c r="G95" s="19">
        <v>1</v>
      </c>
      <c r="H95" s="19">
        <v>0</v>
      </c>
      <c r="I95" s="19">
        <v>0</v>
      </c>
      <c r="J95" s="19">
        <v>1</v>
      </c>
      <c r="K95" s="19">
        <v>1</v>
      </c>
      <c r="L95" s="19">
        <v>0</v>
      </c>
      <c r="M95" s="19">
        <v>1</v>
      </c>
      <c r="N95" s="18">
        <v>1</v>
      </c>
      <c r="O95" s="18">
        <v>0</v>
      </c>
    </row>
    <row r="96" spans="1:15" x14ac:dyDescent="0.25">
      <c r="A96" s="1">
        <v>10</v>
      </c>
      <c r="B96" s="1" t="s">
        <v>139</v>
      </c>
      <c r="C96" s="7" t="s">
        <v>846</v>
      </c>
      <c r="D96" s="7" t="s">
        <v>847</v>
      </c>
      <c r="E96" s="1" t="s">
        <v>97</v>
      </c>
      <c r="F96" s="18">
        <v>1</v>
      </c>
      <c r="G96" s="19">
        <v>1</v>
      </c>
      <c r="H96" s="19">
        <v>0</v>
      </c>
      <c r="I96" s="19">
        <v>0</v>
      </c>
      <c r="J96" s="19">
        <v>1</v>
      </c>
      <c r="K96" s="19">
        <v>1</v>
      </c>
      <c r="L96" s="19">
        <v>0</v>
      </c>
      <c r="M96" s="19">
        <v>1</v>
      </c>
      <c r="N96" s="18">
        <v>1</v>
      </c>
      <c r="O96" s="18">
        <v>0</v>
      </c>
    </row>
    <row r="97" spans="1:15" x14ac:dyDescent="0.25">
      <c r="A97" s="1">
        <v>10</v>
      </c>
      <c r="B97" s="1" t="s">
        <v>139</v>
      </c>
      <c r="C97" s="7" t="s">
        <v>850</v>
      </c>
      <c r="D97" s="7" t="s">
        <v>851</v>
      </c>
      <c r="E97" s="1" t="s">
        <v>98</v>
      </c>
      <c r="F97" s="18">
        <v>1</v>
      </c>
      <c r="G97" s="19">
        <v>1</v>
      </c>
      <c r="H97" s="19">
        <v>0</v>
      </c>
      <c r="I97" s="19">
        <v>0</v>
      </c>
      <c r="J97" s="19">
        <v>1</v>
      </c>
      <c r="K97" s="19">
        <v>0</v>
      </c>
      <c r="L97" s="19">
        <v>0</v>
      </c>
      <c r="M97" s="19">
        <v>1</v>
      </c>
      <c r="N97" s="18">
        <v>1</v>
      </c>
      <c r="O97" s="18">
        <v>0</v>
      </c>
    </row>
    <row r="98" spans="1:15" x14ac:dyDescent="0.25">
      <c r="A98" s="1">
        <v>10</v>
      </c>
      <c r="B98" s="1" t="s">
        <v>139</v>
      </c>
      <c r="C98" s="7" t="s">
        <v>852</v>
      </c>
      <c r="D98" s="7" t="s">
        <v>853</v>
      </c>
      <c r="E98" s="1" t="s">
        <v>99</v>
      </c>
      <c r="F98" s="18">
        <v>1</v>
      </c>
      <c r="G98" s="19">
        <v>1</v>
      </c>
      <c r="H98" s="19">
        <v>0</v>
      </c>
      <c r="I98" s="19">
        <v>0</v>
      </c>
      <c r="J98" s="19">
        <v>1</v>
      </c>
      <c r="K98" s="19">
        <v>1</v>
      </c>
      <c r="L98" s="19">
        <v>0</v>
      </c>
      <c r="M98" s="19">
        <v>1</v>
      </c>
      <c r="N98" s="18">
        <v>1</v>
      </c>
      <c r="O98" s="18">
        <v>0</v>
      </c>
    </row>
    <row r="99" spans="1:15" x14ac:dyDescent="0.25">
      <c r="A99" s="1">
        <v>10</v>
      </c>
      <c r="B99" s="1" t="s">
        <v>139</v>
      </c>
      <c r="C99" s="7" t="s">
        <v>854</v>
      </c>
      <c r="D99" s="7" t="s">
        <v>855</v>
      </c>
      <c r="E99" s="1" t="s">
        <v>100</v>
      </c>
      <c r="F99" s="18">
        <v>1</v>
      </c>
      <c r="G99" s="18">
        <v>1</v>
      </c>
      <c r="H99" s="18">
        <v>0</v>
      </c>
      <c r="I99" s="18">
        <v>0</v>
      </c>
      <c r="J99" s="18">
        <v>1</v>
      </c>
      <c r="K99" s="18">
        <v>0</v>
      </c>
      <c r="L99" s="18">
        <v>0</v>
      </c>
      <c r="M99" s="18">
        <v>1</v>
      </c>
      <c r="N99" s="18">
        <v>1</v>
      </c>
      <c r="O99" s="18">
        <v>0</v>
      </c>
    </row>
    <row r="100" spans="1:15" x14ac:dyDescent="0.25">
      <c r="A100" s="1">
        <v>10</v>
      </c>
      <c r="B100" s="1" t="s">
        <v>139</v>
      </c>
      <c r="C100" s="7" t="s">
        <v>856</v>
      </c>
      <c r="D100" s="7" t="s">
        <v>857</v>
      </c>
      <c r="E100" s="1" t="s">
        <v>101</v>
      </c>
      <c r="F100" s="18">
        <v>1</v>
      </c>
      <c r="G100" s="18">
        <v>1</v>
      </c>
      <c r="H100" s="18">
        <v>0</v>
      </c>
      <c r="I100" s="18">
        <v>0</v>
      </c>
      <c r="J100" s="18">
        <v>1</v>
      </c>
      <c r="K100" s="18">
        <v>1</v>
      </c>
      <c r="L100" s="19">
        <v>0</v>
      </c>
      <c r="M100" s="19">
        <v>1</v>
      </c>
      <c r="N100" s="18">
        <v>1</v>
      </c>
      <c r="O100" s="18">
        <v>0</v>
      </c>
    </row>
    <row r="101" spans="1:15" x14ac:dyDescent="0.25">
      <c r="A101" s="1">
        <v>10</v>
      </c>
      <c r="B101" s="1" t="s">
        <v>139</v>
      </c>
      <c r="C101" s="7" t="s">
        <v>858</v>
      </c>
      <c r="D101" s="7" t="s">
        <v>859</v>
      </c>
      <c r="E101" s="1" t="s">
        <v>102</v>
      </c>
      <c r="F101" s="18">
        <v>1</v>
      </c>
      <c r="G101" s="18">
        <v>1</v>
      </c>
      <c r="H101" s="18">
        <v>0</v>
      </c>
      <c r="I101" s="18">
        <v>0</v>
      </c>
      <c r="J101" s="18">
        <v>1</v>
      </c>
      <c r="K101" s="18">
        <v>0</v>
      </c>
      <c r="L101" s="19">
        <v>0</v>
      </c>
      <c r="M101" s="19">
        <v>0</v>
      </c>
      <c r="N101" s="18">
        <v>0</v>
      </c>
      <c r="O101" s="18">
        <v>0</v>
      </c>
    </row>
    <row r="102" spans="1:15" ht="15.75" x14ac:dyDescent="0.25">
      <c r="A102" s="1"/>
      <c r="B102" s="1"/>
      <c r="C102" s="7"/>
      <c r="D102" s="7"/>
      <c r="E102" s="33" t="s">
        <v>1342</v>
      </c>
      <c r="F102" s="28">
        <f>SUM(F82:F101)*100/20</f>
        <v>80</v>
      </c>
      <c r="G102" s="28">
        <f t="shared" ref="G102:O102" si="9">SUM(G82:G101)*100/20</f>
        <v>100</v>
      </c>
      <c r="H102" s="28">
        <f t="shared" si="9"/>
        <v>0</v>
      </c>
      <c r="I102" s="28">
        <f t="shared" si="9"/>
        <v>0</v>
      </c>
      <c r="J102" s="28">
        <f t="shared" si="9"/>
        <v>95</v>
      </c>
      <c r="K102" s="28">
        <f t="shared" si="9"/>
        <v>40</v>
      </c>
      <c r="L102" s="28">
        <f t="shared" si="9"/>
        <v>20</v>
      </c>
      <c r="M102" s="28">
        <f t="shared" si="9"/>
        <v>60</v>
      </c>
      <c r="N102" s="28">
        <f t="shared" si="9"/>
        <v>80</v>
      </c>
      <c r="O102" s="28">
        <f t="shared" si="9"/>
        <v>0</v>
      </c>
    </row>
    <row r="103" spans="1:15" x14ac:dyDescent="0.25">
      <c r="A103" s="10"/>
      <c r="B103" s="10"/>
      <c r="C103" s="10"/>
      <c r="D103" s="10"/>
    </row>
    <row r="104" spans="1:15" x14ac:dyDescent="0.25">
      <c r="A104" s="1">
        <v>11</v>
      </c>
      <c r="B104" s="1" t="s">
        <v>170</v>
      </c>
      <c r="C104" s="7" t="s">
        <v>184</v>
      </c>
      <c r="D104" s="7" t="s">
        <v>185</v>
      </c>
      <c r="E104" s="1" t="s">
        <v>91</v>
      </c>
      <c r="F104" s="18">
        <v>0</v>
      </c>
      <c r="G104" s="18">
        <v>1</v>
      </c>
      <c r="H104" s="18">
        <v>0</v>
      </c>
      <c r="I104" s="18">
        <v>1</v>
      </c>
      <c r="J104" s="18">
        <v>1</v>
      </c>
      <c r="K104" s="18">
        <v>0</v>
      </c>
      <c r="L104" s="19">
        <v>1</v>
      </c>
      <c r="M104" s="19">
        <v>1</v>
      </c>
      <c r="N104" s="18">
        <v>0</v>
      </c>
      <c r="O104" s="18">
        <v>0</v>
      </c>
    </row>
    <row r="105" spans="1:15" x14ac:dyDescent="0.25">
      <c r="A105" s="1">
        <v>11</v>
      </c>
      <c r="B105" s="1" t="s">
        <v>170</v>
      </c>
      <c r="C105" s="7" t="s">
        <v>187</v>
      </c>
      <c r="D105" s="7" t="s">
        <v>188</v>
      </c>
      <c r="E105" s="1" t="s">
        <v>92</v>
      </c>
      <c r="F105" s="18">
        <v>0</v>
      </c>
      <c r="G105" s="18">
        <v>1</v>
      </c>
      <c r="H105" s="18">
        <v>0</v>
      </c>
      <c r="I105" s="18">
        <v>1</v>
      </c>
      <c r="J105" s="18">
        <v>1</v>
      </c>
      <c r="K105" s="18">
        <v>0</v>
      </c>
      <c r="L105" s="19">
        <v>1</v>
      </c>
      <c r="M105" s="19">
        <v>1</v>
      </c>
      <c r="N105" s="18">
        <v>0</v>
      </c>
      <c r="O105" s="18">
        <v>0</v>
      </c>
    </row>
    <row r="106" spans="1:15" x14ac:dyDescent="0.25">
      <c r="A106" s="1">
        <v>11</v>
      </c>
      <c r="B106" s="1" t="s">
        <v>170</v>
      </c>
      <c r="C106" s="7" t="s">
        <v>189</v>
      </c>
      <c r="D106" s="7" t="s">
        <v>190</v>
      </c>
      <c r="E106" s="1" t="s">
        <v>860</v>
      </c>
      <c r="F106" s="18">
        <v>0</v>
      </c>
      <c r="G106" s="18">
        <v>1</v>
      </c>
      <c r="H106" s="18">
        <v>0</v>
      </c>
      <c r="I106" s="18">
        <v>1</v>
      </c>
      <c r="J106" s="18">
        <v>1</v>
      </c>
      <c r="K106" s="18">
        <v>0</v>
      </c>
      <c r="L106" s="19">
        <v>1</v>
      </c>
      <c r="M106" s="19">
        <v>1</v>
      </c>
      <c r="N106" s="18">
        <v>0</v>
      </c>
      <c r="O106" s="18">
        <v>0</v>
      </c>
    </row>
    <row r="107" spans="1:15" x14ac:dyDescent="0.25">
      <c r="A107" s="1">
        <v>11</v>
      </c>
      <c r="B107" s="1" t="s">
        <v>170</v>
      </c>
      <c r="C107" s="7" t="s">
        <v>192</v>
      </c>
      <c r="D107" s="7" t="s">
        <v>193</v>
      </c>
      <c r="E107" s="1" t="s">
        <v>74</v>
      </c>
      <c r="F107" s="18">
        <v>0</v>
      </c>
      <c r="G107" s="19">
        <v>1</v>
      </c>
      <c r="H107" s="19">
        <v>0</v>
      </c>
      <c r="I107" s="19">
        <v>1</v>
      </c>
      <c r="J107" s="19">
        <v>1</v>
      </c>
      <c r="K107" s="19">
        <v>0</v>
      </c>
      <c r="L107" s="19">
        <v>1</v>
      </c>
      <c r="M107" s="19">
        <v>1</v>
      </c>
      <c r="N107" s="18">
        <v>0</v>
      </c>
      <c r="O107" s="18">
        <v>0</v>
      </c>
    </row>
    <row r="108" spans="1:15" x14ac:dyDescent="0.25">
      <c r="A108" s="1">
        <v>11</v>
      </c>
      <c r="B108" s="1" t="s">
        <v>170</v>
      </c>
      <c r="C108" s="7" t="s">
        <v>194</v>
      </c>
      <c r="D108" s="7" t="s">
        <v>195</v>
      </c>
      <c r="E108" s="1" t="s">
        <v>75</v>
      </c>
      <c r="F108" s="18">
        <v>0</v>
      </c>
      <c r="G108" s="19">
        <v>1</v>
      </c>
      <c r="H108" s="19">
        <v>0</v>
      </c>
      <c r="I108" s="19">
        <v>0</v>
      </c>
      <c r="J108" s="19">
        <v>1</v>
      </c>
      <c r="K108" s="19">
        <v>0</v>
      </c>
      <c r="L108" s="19">
        <v>1</v>
      </c>
      <c r="M108" s="19">
        <v>0</v>
      </c>
      <c r="N108" s="18">
        <v>0</v>
      </c>
      <c r="O108" s="18">
        <v>0</v>
      </c>
    </row>
    <row r="109" spans="1:15" x14ac:dyDescent="0.25">
      <c r="A109" s="1">
        <v>11</v>
      </c>
      <c r="B109" s="1" t="s">
        <v>170</v>
      </c>
      <c r="C109" s="7" t="s">
        <v>197</v>
      </c>
      <c r="D109" s="7" t="s">
        <v>198</v>
      </c>
      <c r="E109" s="1" t="s">
        <v>76</v>
      </c>
      <c r="F109" s="18">
        <v>0</v>
      </c>
      <c r="G109" s="19">
        <v>1</v>
      </c>
      <c r="H109" s="19">
        <v>0</v>
      </c>
      <c r="I109" s="19">
        <v>0</v>
      </c>
      <c r="J109" s="19">
        <v>1</v>
      </c>
      <c r="K109" s="19">
        <v>0</v>
      </c>
      <c r="L109" s="19">
        <v>1</v>
      </c>
      <c r="M109" s="19">
        <v>1</v>
      </c>
      <c r="N109" s="18">
        <v>0</v>
      </c>
      <c r="O109" s="18">
        <v>0</v>
      </c>
    </row>
    <row r="110" spans="1:15" x14ac:dyDescent="0.25">
      <c r="A110" s="1">
        <v>11</v>
      </c>
      <c r="B110" s="1" t="s">
        <v>170</v>
      </c>
      <c r="C110" s="7" t="s">
        <v>199</v>
      </c>
      <c r="D110" s="7" t="s">
        <v>200</v>
      </c>
      <c r="E110" s="1" t="s">
        <v>77</v>
      </c>
      <c r="F110" s="18">
        <v>0</v>
      </c>
      <c r="G110" s="19">
        <v>1</v>
      </c>
      <c r="H110" s="19">
        <v>0</v>
      </c>
      <c r="I110" s="19">
        <v>0</v>
      </c>
      <c r="J110" s="19">
        <v>1</v>
      </c>
      <c r="K110" s="19">
        <v>0</v>
      </c>
      <c r="L110" s="19">
        <v>1</v>
      </c>
      <c r="M110" s="19">
        <v>1</v>
      </c>
      <c r="N110" s="18">
        <v>0</v>
      </c>
      <c r="O110" s="18">
        <v>0</v>
      </c>
    </row>
    <row r="111" spans="1:15" x14ac:dyDescent="0.25">
      <c r="A111" s="1">
        <v>11</v>
      </c>
      <c r="B111" s="1" t="s">
        <v>170</v>
      </c>
      <c r="C111" s="7" t="s">
        <v>202</v>
      </c>
      <c r="D111" s="7" t="s">
        <v>203</v>
      </c>
      <c r="E111" s="1" t="s">
        <v>79</v>
      </c>
      <c r="F111" s="18">
        <v>0</v>
      </c>
      <c r="G111" s="19">
        <v>1</v>
      </c>
      <c r="H111" s="19">
        <v>0</v>
      </c>
      <c r="I111" s="19">
        <v>0</v>
      </c>
      <c r="J111" s="19">
        <v>1</v>
      </c>
      <c r="K111" s="19">
        <v>0</v>
      </c>
      <c r="L111" s="19">
        <v>1</v>
      </c>
      <c r="M111" s="19">
        <v>1</v>
      </c>
      <c r="N111" s="18">
        <v>0</v>
      </c>
      <c r="O111" s="18">
        <v>0</v>
      </c>
    </row>
    <row r="112" spans="1:15" x14ac:dyDescent="0.25">
      <c r="A112" s="1">
        <v>11</v>
      </c>
      <c r="B112" s="1" t="s">
        <v>170</v>
      </c>
      <c r="C112" s="7" t="s">
        <v>204</v>
      </c>
      <c r="D112" s="7" t="s">
        <v>207</v>
      </c>
      <c r="E112" s="1" t="s">
        <v>80</v>
      </c>
      <c r="F112" s="18">
        <v>0</v>
      </c>
      <c r="G112" s="19">
        <v>1</v>
      </c>
      <c r="H112" s="19">
        <v>0</v>
      </c>
      <c r="I112" s="19">
        <v>0</v>
      </c>
      <c r="J112" s="19">
        <v>1</v>
      </c>
      <c r="K112" s="19">
        <v>0</v>
      </c>
      <c r="L112" s="19">
        <v>1</v>
      </c>
      <c r="M112" s="19">
        <v>1</v>
      </c>
      <c r="N112" s="18">
        <v>0</v>
      </c>
      <c r="O112" s="18">
        <v>0</v>
      </c>
    </row>
    <row r="113" spans="1:15" x14ac:dyDescent="0.25">
      <c r="A113" s="1">
        <v>11</v>
      </c>
      <c r="B113" s="1" t="s">
        <v>170</v>
      </c>
      <c r="C113" s="7" t="s">
        <v>205</v>
      </c>
      <c r="D113" s="7" t="s">
        <v>206</v>
      </c>
      <c r="E113" s="1" t="s">
        <v>81</v>
      </c>
      <c r="F113" s="18">
        <v>0</v>
      </c>
      <c r="G113" s="19">
        <v>1</v>
      </c>
      <c r="H113" s="19">
        <v>0</v>
      </c>
      <c r="I113" s="19">
        <v>0</v>
      </c>
      <c r="J113" s="19">
        <v>1</v>
      </c>
      <c r="K113" s="19">
        <v>0</v>
      </c>
      <c r="L113" s="19">
        <v>1</v>
      </c>
      <c r="M113" s="19">
        <v>0</v>
      </c>
      <c r="N113" s="18">
        <v>0</v>
      </c>
      <c r="O113" s="18">
        <v>0</v>
      </c>
    </row>
    <row r="114" spans="1:15" x14ac:dyDescent="0.25">
      <c r="A114" s="1">
        <v>11</v>
      </c>
      <c r="B114" s="1" t="s">
        <v>170</v>
      </c>
      <c r="C114" s="7" t="s">
        <v>210</v>
      </c>
      <c r="D114" s="7" t="s">
        <v>211</v>
      </c>
      <c r="E114" s="1" t="s">
        <v>82</v>
      </c>
      <c r="F114" s="18">
        <v>0</v>
      </c>
      <c r="G114" s="18">
        <v>1</v>
      </c>
      <c r="H114" s="18">
        <v>0</v>
      </c>
      <c r="I114" s="18">
        <v>0</v>
      </c>
      <c r="J114" s="18">
        <v>1</v>
      </c>
      <c r="K114" s="18">
        <v>0</v>
      </c>
      <c r="L114" s="19">
        <v>1</v>
      </c>
      <c r="M114" s="19">
        <v>0</v>
      </c>
      <c r="N114" s="18">
        <v>0</v>
      </c>
      <c r="O114" s="18">
        <v>0</v>
      </c>
    </row>
    <row r="115" spans="1:15" x14ac:dyDescent="0.25">
      <c r="A115" s="1">
        <v>11</v>
      </c>
      <c r="B115" s="1" t="s">
        <v>170</v>
      </c>
      <c r="C115" s="7" t="s">
        <v>212</v>
      </c>
      <c r="D115" s="7" t="s">
        <v>213</v>
      </c>
      <c r="E115" s="1" t="s">
        <v>83</v>
      </c>
      <c r="F115" s="18">
        <v>0</v>
      </c>
      <c r="G115" s="18">
        <v>1</v>
      </c>
      <c r="H115" s="18">
        <v>0</v>
      </c>
      <c r="I115" s="18">
        <v>0</v>
      </c>
      <c r="J115" s="18">
        <v>1</v>
      </c>
      <c r="K115" s="18">
        <v>0</v>
      </c>
      <c r="L115" s="19">
        <v>1</v>
      </c>
      <c r="M115" s="19">
        <v>0</v>
      </c>
      <c r="N115" s="18">
        <v>0</v>
      </c>
      <c r="O115" s="18">
        <v>0</v>
      </c>
    </row>
    <row r="116" spans="1:15" x14ac:dyDescent="0.25">
      <c r="A116" s="1">
        <v>11</v>
      </c>
      <c r="B116" s="1" t="s">
        <v>170</v>
      </c>
      <c r="C116" s="7" t="s">
        <v>214</v>
      </c>
      <c r="D116" s="7" t="s">
        <v>215</v>
      </c>
      <c r="E116" s="1" t="s">
        <v>861</v>
      </c>
      <c r="F116" s="18">
        <v>0</v>
      </c>
      <c r="G116" s="18">
        <v>1</v>
      </c>
      <c r="H116" s="18">
        <v>0</v>
      </c>
      <c r="I116" s="18">
        <v>0</v>
      </c>
      <c r="J116" s="18">
        <v>1</v>
      </c>
      <c r="K116" s="18">
        <v>1</v>
      </c>
      <c r="L116" s="19">
        <v>1</v>
      </c>
      <c r="M116" s="19">
        <v>0</v>
      </c>
      <c r="N116" s="18">
        <v>0</v>
      </c>
      <c r="O116" s="18">
        <v>0</v>
      </c>
    </row>
    <row r="117" spans="1:15" x14ac:dyDescent="0.25">
      <c r="A117" s="1">
        <v>11</v>
      </c>
      <c r="B117" s="1" t="s">
        <v>170</v>
      </c>
      <c r="C117" s="7" t="s">
        <v>216</v>
      </c>
      <c r="D117" s="7" t="s">
        <v>217</v>
      </c>
      <c r="E117" s="1" t="s">
        <v>60</v>
      </c>
      <c r="F117" s="18">
        <v>0</v>
      </c>
      <c r="G117" s="19">
        <v>1</v>
      </c>
      <c r="H117" s="19">
        <v>0</v>
      </c>
      <c r="I117" s="19">
        <v>0</v>
      </c>
      <c r="J117" s="19">
        <v>1</v>
      </c>
      <c r="K117" s="19">
        <v>1</v>
      </c>
      <c r="L117" s="19">
        <v>1</v>
      </c>
      <c r="M117" s="19">
        <v>0</v>
      </c>
      <c r="N117" s="18">
        <v>1</v>
      </c>
      <c r="O117" s="18">
        <v>0</v>
      </c>
    </row>
    <row r="118" spans="1:15" x14ac:dyDescent="0.25">
      <c r="A118" s="1">
        <v>11</v>
      </c>
      <c r="B118" s="1" t="s">
        <v>170</v>
      </c>
      <c r="C118" s="7" t="s">
        <v>218</v>
      </c>
      <c r="D118" s="7" t="s">
        <v>219</v>
      </c>
      <c r="E118" s="1" t="s">
        <v>61</v>
      </c>
      <c r="F118" s="18">
        <v>1</v>
      </c>
      <c r="G118" s="19">
        <v>1</v>
      </c>
      <c r="H118" s="19">
        <v>0</v>
      </c>
      <c r="I118" s="19">
        <v>0</v>
      </c>
      <c r="J118" s="20">
        <v>1</v>
      </c>
      <c r="K118" s="19">
        <v>0</v>
      </c>
      <c r="L118" s="19">
        <v>1</v>
      </c>
      <c r="M118" s="19">
        <v>0</v>
      </c>
      <c r="N118" s="18">
        <v>0</v>
      </c>
      <c r="O118" s="18">
        <v>0</v>
      </c>
    </row>
    <row r="119" spans="1:15" x14ac:dyDescent="0.25">
      <c r="A119" s="1">
        <v>11</v>
      </c>
      <c r="B119" s="1" t="s">
        <v>170</v>
      </c>
      <c r="C119" s="7" t="s">
        <v>711</v>
      </c>
      <c r="D119" s="7" t="s">
        <v>712</v>
      </c>
      <c r="E119" s="1" t="s">
        <v>62</v>
      </c>
      <c r="F119" s="18">
        <v>0</v>
      </c>
      <c r="G119" s="19">
        <v>1</v>
      </c>
      <c r="H119" s="19">
        <v>0</v>
      </c>
      <c r="I119" s="19">
        <v>0</v>
      </c>
      <c r="J119" s="19">
        <v>0</v>
      </c>
      <c r="K119" s="19">
        <v>0</v>
      </c>
      <c r="L119" s="19">
        <v>1</v>
      </c>
      <c r="M119" s="19">
        <v>0</v>
      </c>
      <c r="N119" s="18">
        <v>0</v>
      </c>
      <c r="O119" s="18">
        <v>0</v>
      </c>
    </row>
    <row r="120" spans="1:15" ht="15.75" x14ac:dyDescent="0.25">
      <c r="A120" s="1"/>
      <c r="B120" s="1"/>
      <c r="C120" s="7"/>
      <c r="D120" s="7"/>
      <c r="E120" s="33" t="s">
        <v>1342</v>
      </c>
      <c r="F120" s="28">
        <f>SUM(F104:F119)*100/16</f>
        <v>6.25</v>
      </c>
      <c r="G120" s="28">
        <f t="shared" ref="G120:O120" si="10">SUM(G104:G119)*100/16</f>
        <v>100</v>
      </c>
      <c r="H120" s="28">
        <f t="shared" si="10"/>
        <v>0</v>
      </c>
      <c r="I120" s="28">
        <f t="shared" si="10"/>
        <v>25</v>
      </c>
      <c r="J120" s="28">
        <f t="shared" si="10"/>
        <v>93.75</v>
      </c>
      <c r="K120" s="28">
        <f t="shared" si="10"/>
        <v>12.5</v>
      </c>
      <c r="L120" s="28">
        <f t="shared" si="10"/>
        <v>100</v>
      </c>
      <c r="M120" s="28">
        <f t="shared" si="10"/>
        <v>50</v>
      </c>
      <c r="N120" s="28">
        <f t="shared" si="10"/>
        <v>6.25</v>
      </c>
      <c r="O120" s="28">
        <f t="shared" si="10"/>
        <v>0</v>
      </c>
    </row>
    <row r="121" spans="1:15" x14ac:dyDescent="0.25">
      <c r="A121" s="10"/>
      <c r="B121" s="10"/>
      <c r="C121" s="10"/>
      <c r="D121" s="10"/>
    </row>
    <row r="122" spans="1:15" x14ac:dyDescent="0.25">
      <c r="A122" s="9">
        <v>12</v>
      </c>
      <c r="B122" s="9" t="s">
        <v>228</v>
      </c>
      <c r="C122" s="7" t="s">
        <v>238</v>
      </c>
      <c r="D122" s="7" t="s">
        <v>239</v>
      </c>
      <c r="E122" s="1" t="s">
        <v>862</v>
      </c>
      <c r="F122" s="18">
        <v>0</v>
      </c>
      <c r="G122" s="19">
        <v>1</v>
      </c>
      <c r="H122" s="19">
        <v>0</v>
      </c>
      <c r="I122" s="19">
        <v>1</v>
      </c>
      <c r="J122" s="19">
        <v>1</v>
      </c>
      <c r="K122" s="19">
        <v>0</v>
      </c>
      <c r="L122" s="19">
        <v>1</v>
      </c>
      <c r="M122" s="19">
        <v>0</v>
      </c>
      <c r="N122" s="18">
        <v>0</v>
      </c>
      <c r="O122" s="18">
        <v>0</v>
      </c>
    </row>
    <row r="123" spans="1:15" x14ac:dyDescent="0.25">
      <c r="A123" s="9">
        <v>12</v>
      </c>
      <c r="B123" s="9" t="s">
        <v>228</v>
      </c>
      <c r="C123" s="7" t="s">
        <v>240</v>
      </c>
      <c r="D123" s="7" t="s">
        <v>241</v>
      </c>
      <c r="E123" s="1" t="s">
        <v>863</v>
      </c>
      <c r="F123" s="18">
        <v>0</v>
      </c>
      <c r="G123" s="19">
        <v>1</v>
      </c>
      <c r="H123" s="19">
        <v>1</v>
      </c>
      <c r="I123" s="19">
        <v>1</v>
      </c>
      <c r="J123" s="19">
        <v>1</v>
      </c>
      <c r="K123" s="19">
        <v>0</v>
      </c>
      <c r="L123" s="19">
        <v>1</v>
      </c>
      <c r="M123" s="19">
        <v>0</v>
      </c>
      <c r="N123" s="18">
        <v>0</v>
      </c>
      <c r="O123" s="18">
        <v>0</v>
      </c>
    </row>
    <row r="124" spans="1:15" x14ac:dyDescent="0.25">
      <c r="A124" s="9">
        <v>12</v>
      </c>
      <c r="B124" s="9" t="s">
        <v>228</v>
      </c>
      <c r="C124" s="7" t="s">
        <v>242</v>
      </c>
      <c r="D124" s="7" t="s">
        <v>243</v>
      </c>
      <c r="E124" s="1" t="s">
        <v>864</v>
      </c>
      <c r="F124" s="18">
        <v>0</v>
      </c>
      <c r="G124" s="19">
        <v>1</v>
      </c>
      <c r="H124" s="19">
        <v>1</v>
      </c>
      <c r="I124" s="19">
        <v>1</v>
      </c>
      <c r="J124" s="19">
        <v>1</v>
      </c>
      <c r="K124" s="19">
        <v>0</v>
      </c>
      <c r="L124" s="19">
        <v>1</v>
      </c>
      <c r="M124" s="19">
        <v>0</v>
      </c>
      <c r="N124" s="18">
        <v>0</v>
      </c>
      <c r="O124" s="18">
        <v>0</v>
      </c>
    </row>
    <row r="125" spans="1:15" x14ac:dyDescent="0.25">
      <c r="A125" s="9">
        <v>12</v>
      </c>
      <c r="B125" s="9" t="s">
        <v>228</v>
      </c>
      <c r="C125" s="7" t="s">
        <v>244</v>
      </c>
      <c r="D125" s="7" t="s">
        <v>245</v>
      </c>
      <c r="E125" s="1" t="s">
        <v>865</v>
      </c>
      <c r="F125" s="18">
        <v>0</v>
      </c>
      <c r="G125" s="19">
        <v>1</v>
      </c>
      <c r="H125" s="19">
        <v>0</v>
      </c>
      <c r="I125" s="19">
        <v>0</v>
      </c>
      <c r="J125" s="19">
        <v>1</v>
      </c>
      <c r="K125" s="19">
        <v>0</v>
      </c>
      <c r="L125" s="19">
        <v>1</v>
      </c>
      <c r="M125" s="19">
        <v>0</v>
      </c>
      <c r="N125" s="18">
        <v>0</v>
      </c>
      <c r="O125" s="18">
        <v>0</v>
      </c>
    </row>
    <row r="126" spans="1:15" x14ac:dyDescent="0.25">
      <c r="A126" s="9">
        <v>12</v>
      </c>
      <c r="B126" s="9" t="s">
        <v>228</v>
      </c>
      <c r="C126" s="7" t="s">
        <v>244</v>
      </c>
      <c r="D126" s="7" t="s">
        <v>245</v>
      </c>
      <c r="E126" s="1" t="s">
        <v>866</v>
      </c>
      <c r="F126" s="18">
        <v>0</v>
      </c>
      <c r="G126" s="19">
        <v>1</v>
      </c>
      <c r="H126" s="19">
        <v>0</v>
      </c>
      <c r="I126" s="19">
        <v>0</v>
      </c>
      <c r="J126" s="19">
        <v>1</v>
      </c>
      <c r="K126" s="19">
        <v>0</v>
      </c>
      <c r="L126" s="19">
        <v>1</v>
      </c>
      <c r="M126" s="19">
        <v>0</v>
      </c>
      <c r="N126" s="18">
        <v>0</v>
      </c>
      <c r="O126" s="18">
        <v>0</v>
      </c>
    </row>
    <row r="127" spans="1:15" x14ac:dyDescent="0.25">
      <c r="A127" s="9">
        <v>12</v>
      </c>
      <c r="B127" s="9" t="s">
        <v>228</v>
      </c>
      <c r="C127" s="7" t="s">
        <v>246</v>
      </c>
      <c r="D127" s="7" t="s">
        <v>247</v>
      </c>
      <c r="E127" s="1" t="s">
        <v>867</v>
      </c>
      <c r="F127" s="18">
        <v>0</v>
      </c>
      <c r="G127" s="19">
        <v>1</v>
      </c>
      <c r="H127" s="19">
        <v>0</v>
      </c>
      <c r="I127" s="19">
        <v>0</v>
      </c>
      <c r="J127" s="19">
        <v>1</v>
      </c>
      <c r="K127" s="19">
        <v>0</v>
      </c>
      <c r="L127" s="19">
        <v>1</v>
      </c>
      <c r="M127" s="19">
        <v>0</v>
      </c>
      <c r="N127" s="18">
        <v>0</v>
      </c>
      <c r="O127" s="18">
        <v>0</v>
      </c>
    </row>
    <row r="128" spans="1:15" ht="15.75" x14ac:dyDescent="0.25">
      <c r="A128" s="9"/>
      <c r="B128" s="9"/>
      <c r="C128" s="7"/>
      <c r="D128" s="7"/>
      <c r="E128" s="33" t="s">
        <v>1342</v>
      </c>
      <c r="F128" s="28">
        <f>SUM(F122:F127)*100/20</f>
        <v>0</v>
      </c>
      <c r="G128" s="28">
        <f t="shared" ref="G128:O128" si="11">SUM(G122:G127)*100/20</f>
        <v>30</v>
      </c>
      <c r="H128" s="28">
        <f t="shared" si="11"/>
        <v>10</v>
      </c>
      <c r="I128" s="28">
        <f t="shared" si="11"/>
        <v>15</v>
      </c>
      <c r="J128" s="28">
        <f t="shared" si="11"/>
        <v>30</v>
      </c>
      <c r="K128" s="28">
        <f t="shared" si="11"/>
        <v>0</v>
      </c>
      <c r="L128" s="28">
        <f t="shared" si="11"/>
        <v>30</v>
      </c>
      <c r="M128" s="28">
        <f t="shared" si="11"/>
        <v>0</v>
      </c>
      <c r="N128" s="28">
        <f t="shared" si="11"/>
        <v>0</v>
      </c>
      <c r="O128" s="28">
        <f t="shared" si="11"/>
        <v>0</v>
      </c>
    </row>
    <row r="129" spans="1:15" x14ac:dyDescent="0.25">
      <c r="A129" s="10"/>
      <c r="B129" s="10"/>
      <c r="C129" s="10"/>
      <c r="D129" s="10"/>
    </row>
    <row r="130" spans="1:15" x14ac:dyDescent="0.25">
      <c r="A130" s="1">
        <v>13</v>
      </c>
      <c r="B130" s="1" t="s">
        <v>254</v>
      </c>
      <c r="C130" s="7" t="s">
        <v>341</v>
      </c>
      <c r="D130" s="7" t="s">
        <v>342</v>
      </c>
      <c r="E130" s="1" t="s">
        <v>259</v>
      </c>
      <c r="F130" s="18">
        <v>0</v>
      </c>
      <c r="G130" s="18">
        <v>1</v>
      </c>
      <c r="H130" s="18">
        <v>0</v>
      </c>
      <c r="I130" s="18">
        <v>0</v>
      </c>
      <c r="J130" s="18">
        <v>0</v>
      </c>
      <c r="K130" s="18">
        <v>0</v>
      </c>
      <c r="L130" s="19">
        <v>1</v>
      </c>
      <c r="M130" s="19">
        <v>0</v>
      </c>
      <c r="N130" s="18">
        <v>0</v>
      </c>
      <c r="O130" s="18">
        <v>0</v>
      </c>
    </row>
    <row r="131" spans="1:15" x14ac:dyDescent="0.25">
      <c r="A131" s="1">
        <v>13</v>
      </c>
      <c r="B131" s="1" t="s">
        <v>254</v>
      </c>
      <c r="C131" s="7" t="s">
        <v>343</v>
      </c>
      <c r="D131" s="7" t="s">
        <v>344</v>
      </c>
      <c r="E131" s="1" t="s">
        <v>260</v>
      </c>
      <c r="F131" s="18">
        <v>0</v>
      </c>
      <c r="G131" s="18">
        <v>1</v>
      </c>
      <c r="H131" s="18">
        <v>0</v>
      </c>
      <c r="I131" s="18">
        <v>0</v>
      </c>
      <c r="J131" s="18">
        <v>0</v>
      </c>
      <c r="K131" s="18">
        <v>0</v>
      </c>
      <c r="L131" s="19">
        <v>1</v>
      </c>
      <c r="M131" s="19">
        <v>0</v>
      </c>
      <c r="N131" s="18">
        <v>0</v>
      </c>
      <c r="O131" s="18">
        <v>0</v>
      </c>
    </row>
    <row r="132" spans="1:15" x14ac:dyDescent="0.25">
      <c r="A132" s="1">
        <v>13</v>
      </c>
      <c r="B132" s="1" t="s">
        <v>254</v>
      </c>
      <c r="C132" s="7" t="s">
        <v>345</v>
      </c>
      <c r="D132" s="7" t="s">
        <v>346</v>
      </c>
      <c r="E132" s="1" t="s">
        <v>261</v>
      </c>
      <c r="F132" s="18">
        <v>0</v>
      </c>
      <c r="G132" s="18">
        <v>1</v>
      </c>
      <c r="H132" s="18">
        <v>0</v>
      </c>
      <c r="I132" s="18">
        <v>0</v>
      </c>
      <c r="J132" s="18">
        <v>0</v>
      </c>
      <c r="K132" s="18">
        <v>0</v>
      </c>
      <c r="L132" s="19">
        <v>1</v>
      </c>
      <c r="M132" s="19">
        <v>0</v>
      </c>
      <c r="N132" s="18">
        <v>0</v>
      </c>
      <c r="O132" s="18">
        <v>0</v>
      </c>
    </row>
    <row r="133" spans="1:15" x14ac:dyDescent="0.25">
      <c r="A133" s="1">
        <v>13</v>
      </c>
      <c r="B133" s="1" t="s">
        <v>254</v>
      </c>
      <c r="C133" s="7" t="s">
        <v>347</v>
      </c>
      <c r="D133" s="7" t="s">
        <v>348</v>
      </c>
      <c r="E133" s="1" t="s">
        <v>263</v>
      </c>
      <c r="F133" s="18">
        <v>0</v>
      </c>
      <c r="G133" s="18">
        <v>1</v>
      </c>
      <c r="H133" s="18">
        <v>0</v>
      </c>
      <c r="I133" s="18">
        <v>0</v>
      </c>
      <c r="J133" s="18">
        <v>1</v>
      </c>
      <c r="K133" s="18">
        <v>0</v>
      </c>
      <c r="L133" s="19">
        <v>1</v>
      </c>
      <c r="M133" s="19">
        <v>0</v>
      </c>
      <c r="N133" s="18">
        <v>0</v>
      </c>
      <c r="O133" s="18">
        <v>0</v>
      </c>
    </row>
    <row r="134" spans="1:15" x14ac:dyDescent="0.25">
      <c r="A134" s="1">
        <v>13</v>
      </c>
      <c r="B134" s="1" t="s">
        <v>254</v>
      </c>
      <c r="C134" s="7" t="s">
        <v>349</v>
      </c>
      <c r="D134" s="7" t="s">
        <v>350</v>
      </c>
      <c r="E134" s="1" t="s">
        <v>264</v>
      </c>
      <c r="F134" s="18">
        <v>1</v>
      </c>
      <c r="G134" s="18">
        <v>1</v>
      </c>
      <c r="H134" s="18">
        <v>0</v>
      </c>
      <c r="I134" s="18">
        <v>0</v>
      </c>
      <c r="J134" s="18">
        <v>1</v>
      </c>
      <c r="K134" s="18">
        <v>0</v>
      </c>
      <c r="L134" s="19">
        <v>1</v>
      </c>
      <c r="M134" s="19">
        <v>0</v>
      </c>
      <c r="N134" s="18">
        <v>0</v>
      </c>
      <c r="O134" s="18">
        <v>0</v>
      </c>
    </row>
    <row r="135" spans="1:15" ht="15.75" x14ac:dyDescent="0.25">
      <c r="A135" s="1"/>
      <c r="B135" s="1"/>
      <c r="C135" s="7"/>
      <c r="D135" s="7"/>
      <c r="E135" s="33" t="s">
        <v>1342</v>
      </c>
      <c r="F135" s="28">
        <f>SUM(F130:F134)*100/20</f>
        <v>5</v>
      </c>
      <c r="G135" s="28">
        <f t="shared" ref="G135:O135" si="12">SUM(G130:G134)*100/20</f>
        <v>25</v>
      </c>
      <c r="H135" s="28">
        <f t="shared" si="12"/>
        <v>0</v>
      </c>
      <c r="I135" s="28">
        <f t="shared" si="12"/>
        <v>0</v>
      </c>
      <c r="J135" s="28">
        <f t="shared" si="12"/>
        <v>10</v>
      </c>
      <c r="K135" s="28">
        <f t="shared" si="12"/>
        <v>0</v>
      </c>
      <c r="L135" s="28">
        <f t="shared" si="12"/>
        <v>25</v>
      </c>
      <c r="M135" s="28">
        <f t="shared" si="12"/>
        <v>0</v>
      </c>
      <c r="N135" s="28">
        <f t="shared" si="12"/>
        <v>0</v>
      </c>
      <c r="O135" s="28">
        <f t="shared" si="12"/>
        <v>0</v>
      </c>
    </row>
    <row r="137" spans="1:15" x14ac:dyDescent="0.25">
      <c r="A137" s="1">
        <v>14</v>
      </c>
      <c r="B137" s="1" t="s">
        <v>262</v>
      </c>
      <c r="C137" s="7" t="s">
        <v>276</v>
      </c>
      <c r="D137" s="7" t="s">
        <v>277</v>
      </c>
      <c r="E137" s="1" t="s">
        <v>265</v>
      </c>
      <c r="F137" s="18">
        <v>0</v>
      </c>
      <c r="G137" s="19">
        <v>1</v>
      </c>
      <c r="H137" s="19">
        <v>0</v>
      </c>
      <c r="I137" s="19">
        <v>0</v>
      </c>
      <c r="J137" s="19">
        <v>1</v>
      </c>
      <c r="K137" s="19">
        <v>0</v>
      </c>
      <c r="L137" s="19">
        <v>1</v>
      </c>
      <c r="M137" s="19">
        <v>1</v>
      </c>
      <c r="N137" s="18">
        <v>1</v>
      </c>
      <c r="O137" s="18">
        <v>0</v>
      </c>
    </row>
    <row r="138" spans="1:15" x14ac:dyDescent="0.25">
      <c r="A138" s="1">
        <v>14</v>
      </c>
      <c r="B138" s="1" t="s">
        <v>262</v>
      </c>
      <c r="C138" s="7" t="s">
        <v>278</v>
      </c>
      <c r="D138" s="7" t="s">
        <v>279</v>
      </c>
      <c r="E138" s="1" t="s">
        <v>266</v>
      </c>
      <c r="F138" s="18">
        <v>0</v>
      </c>
      <c r="G138" s="19">
        <v>1</v>
      </c>
      <c r="H138" s="19">
        <v>0</v>
      </c>
      <c r="I138" s="19">
        <v>0</v>
      </c>
      <c r="J138" s="19">
        <v>1</v>
      </c>
      <c r="K138" s="19">
        <v>1</v>
      </c>
      <c r="L138" s="19">
        <v>1</v>
      </c>
      <c r="M138" s="19">
        <v>1</v>
      </c>
      <c r="N138" s="18">
        <v>0</v>
      </c>
      <c r="O138" s="18">
        <v>0</v>
      </c>
    </row>
    <row r="139" spans="1:15" x14ac:dyDescent="0.25">
      <c r="A139" s="1">
        <v>14</v>
      </c>
      <c r="B139" s="1" t="s">
        <v>262</v>
      </c>
      <c r="C139" s="7" t="s">
        <v>280</v>
      </c>
      <c r="D139" s="7" t="s">
        <v>281</v>
      </c>
      <c r="E139" s="1" t="s">
        <v>267</v>
      </c>
      <c r="F139" s="18">
        <v>1</v>
      </c>
      <c r="G139" s="19">
        <v>1</v>
      </c>
      <c r="H139" s="19">
        <v>0</v>
      </c>
      <c r="I139" s="19">
        <v>0</v>
      </c>
      <c r="J139" s="19">
        <v>1</v>
      </c>
      <c r="K139" s="19">
        <v>0</v>
      </c>
      <c r="L139" s="19">
        <v>1</v>
      </c>
      <c r="M139" s="19">
        <v>0</v>
      </c>
      <c r="N139" s="18">
        <v>0</v>
      </c>
      <c r="O139" s="18">
        <v>0</v>
      </c>
    </row>
    <row r="140" spans="1:15" x14ac:dyDescent="0.25">
      <c r="A140" s="1">
        <v>14</v>
      </c>
      <c r="B140" s="1" t="s">
        <v>262</v>
      </c>
      <c r="C140" s="7" t="s">
        <v>282</v>
      </c>
      <c r="D140" s="7" t="s">
        <v>283</v>
      </c>
      <c r="E140" s="1" t="s">
        <v>268</v>
      </c>
      <c r="F140" s="18">
        <v>0</v>
      </c>
      <c r="G140" s="19">
        <v>1</v>
      </c>
      <c r="H140" s="19">
        <v>0</v>
      </c>
      <c r="I140" s="19">
        <v>0</v>
      </c>
      <c r="J140" s="19">
        <v>1</v>
      </c>
      <c r="K140" s="19">
        <v>0</v>
      </c>
      <c r="L140" s="19">
        <v>0</v>
      </c>
      <c r="M140" s="19">
        <v>0</v>
      </c>
      <c r="N140" s="18">
        <v>1</v>
      </c>
      <c r="O140" s="18">
        <v>0</v>
      </c>
    </row>
    <row r="141" spans="1:15" x14ac:dyDescent="0.25">
      <c r="A141" s="1">
        <v>14</v>
      </c>
      <c r="B141" s="1" t="s">
        <v>262</v>
      </c>
      <c r="C141" s="7" t="s">
        <v>285</v>
      </c>
      <c r="D141" s="7" t="s">
        <v>284</v>
      </c>
      <c r="E141" s="1" t="s">
        <v>868</v>
      </c>
      <c r="F141" s="18">
        <v>0</v>
      </c>
      <c r="G141" s="19">
        <v>1</v>
      </c>
      <c r="H141" s="19">
        <v>0</v>
      </c>
      <c r="I141" s="19">
        <v>0</v>
      </c>
      <c r="J141" s="19">
        <v>1</v>
      </c>
      <c r="K141" s="19">
        <v>0</v>
      </c>
      <c r="L141" s="19">
        <v>0</v>
      </c>
      <c r="M141" s="19">
        <v>1</v>
      </c>
      <c r="N141" s="18">
        <v>0</v>
      </c>
      <c r="O141" s="18">
        <v>0</v>
      </c>
    </row>
    <row r="142" spans="1:15" x14ac:dyDescent="0.25">
      <c r="A142" s="1">
        <v>15</v>
      </c>
      <c r="B142" s="1" t="s">
        <v>262</v>
      </c>
      <c r="C142" s="7" t="s">
        <v>869</v>
      </c>
      <c r="D142" s="7" t="s">
        <v>870</v>
      </c>
      <c r="E142" s="1" t="s">
        <v>270</v>
      </c>
      <c r="F142" s="18">
        <v>0</v>
      </c>
      <c r="G142" s="19">
        <v>1</v>
      </c>
      <c r="H142" s="19">
        <v>0</v>
      </c>
      <c r="I142" s="19">
        <v>0</v>
      </c>
      <c r="J142" s="19">
        <v>1</v>
      </c>
      <c r="K142" s="19">
        <v>0</v>
      </c>
      <c r="L142" s="19">
        <v>0</v>
      </c>
      <c r="M142" s="19">
        <v>0</v>
      </c>
      <c r="N142" s="18">
        <v>0</v>
      </c>
      <c r="O142" s="18">
        <v>0</v>
      </c>
    </row>
    <row r="143" spans="1:15" ht="15.75" x14ac:dyDescent="0.25">
      <c r="A143" s="1"/>
      <c r="B143" s="1"/>
      <c r="C143" s="7"/>
      <c r="D143" s="7"/>
      <c r="E143" s="33" t="s">
        <v>1342</v>
      </c>
      <c r="F143" s="28">
        <f>SUM(F137:F142)*100/6</f>
        <v>16.666666666666668</v>
      </c>
      <c r="G143" s="28">
        <f t="shared" ref="G143:O143" si="13">SUM(G137:G142)*100/6</f>
        <v>100</v>
      </c>
      <c r="H143" s="28">
        <f t="shared" si="13"/>
        <v>0</v>
      </c>
      <c r="I143" s="28">
        <f t="shared" si="13"/>
        <v>0</v>
      </c>
      <c r="J143" s="28">
        <f t="shared" si="13"/>
        <v>100</v>
      </c>
      <c r="K143" s="28">
        <f t="shared" si="13"/>
        <v>16.666666666666668</v>
      </c>
      <c r="L143" s="28">
        <f t="shared" si="13"/>
        <v>50</v>
      </c>
      <c r="M143" s="28">
        <f t="shared" si="13"/>
        <v>50</v>
      </c>
      <c r="N143" s="28">
        <f t="shared" si="13"/>
        <v>33.333333333333336</v>
      </c>
      <c r="O143" s="28">
        <f t="shared" si="13"/>
        <v>0</v>
      </c>
    </row>
    <row r="144" spans="1:15" x14ac:dyDescent="0.25">
      <c r="A144" s="9"/>
      <c r="B144" s="10"/>
      <c r="C144" s="10"/>
      <c r="D144" s="10"/>
      <c r="E144" s="1"/>
      <c r="F144" s="18"/>
      <c r="G144" s="19"/>
      <c r="H144" s="19"/>
      <c r="I144" s="19"/>
      <c r="J144" s="19"/>
      <c r="K144" s="19"/>
      <c r="L144" s="19"/>
      <c r="M144" s="19"/>
      <c r="N144" s="18"/>
      <c r="O144" s="18"/>
    </row>
    <row r="145" spans="1:15" x14ac:dyDescent="0.25">
      <c r="A145" s="1">
        <v>15</v>
      </c>
      <c r="B145" s="1" t="s">
        <v>269</v>
      </c>
      <c r="C145" s="7" t="s">
        <v>288</v>
      </c>
      <c r="D145" s="7" t="s">
        <v>292</v>
      </c>
      <c r="E145" s="1" t="s">
        <v>271</v>
      </c>
      <c r="F145" s="18">
        <v>0</v>
      </c>
      <c r="G145" s="19">
        <v>1</v>
      </c>
      <c r="H145" s="19">
        <v>0</v>
      </c>
      <c r="I145" s="19">
        <v>0</v>
      </c>
      <c r="J145" s="19">
        <v>1</v>
      </c>
      <c r="K145" s="19">
        <v>0</v>
      </c>
      <c r="L145" s="19">
        <v>1</v>
      </c>
      <c r="M145" s="19">
        <v>1</v>
      </c>
      <c r="N145" s="18">
        <v>0</v>
      </c>
      <c r="O145" s="18">
        <v>0</v>
      </c>
    </row>
    <row r="146" spans="1:15" x14ac:dyDescent="0.25">
      <c r="A146" s="1">
        <v>15</v>
      </c>
      <c r="B146" s="1" t="s">
        <v>269</v>
      </c>
      <c r="C146" s="7" t="s">
        <v>289</v>
      </c>
      <c r="D146" s="7" t="s">
        <v>290</v>
      </c>
      <c r="E146" s="1" t="s">
        <v>272</v>
      </c>
      <c r="F146" s="18">
        <v>0</v>
      </c>
      <c r="G146" s="19">
        <v>1</v>
      </c>
      <c r="H146" s="19">
        <v>0</v>
      </c>
      <c r="I146" s="19">
        <v>0</v>
      </c>
      <c r="J146" s="19">
        <v>1</v>
      </c>
      <c r="K146" s="19">
        <v>0</v>
      </c>
      <c r="L146" s="19">
        <v>0</v>
      </c>
      <c r="M146" s="19">
        <v>1</v>
      </c>
      <c r="N146" s="18">
        <v>0</v>
      </c>
      <c r="O146" s="18">
        <v>0</v>
      </c>
    </row>
    <row r="147" spans="1:15" x14ac:dyDescent="0.25">
      <c r="A147" s="1">
        <v>15</v>
      </c>
      <c r="B147" s="1" t="s">
        <v>269</v>
      </c>
      <c r="C147" s="7" t="s">
        <v>291</v>
      </c>
      <c r="D147" s="7" t="s">
        <v>295</v>
      </c>
      <c r="E147" s="1" t="s">
        <v>273</v>
      </c>
      <c r="F147" s="18">
        <v>0</v>
      </c>
      <c r="G147" s="19">
        <v>1</v>
      </c>
      <c r="H147" s="19">
        <v>0</v>
      </c>
      <c r="I147" s="19">
        <v>0</v>
      </c>
      <c r="J147" s="19">
        <v>1</v>
      </c>
      <c r="K147" s="19">
        <v>0</v>
      </c>
      <c r="L147" s="19">
        <v>1</v>
      </c>
      <c r="M147" s="19">
        <v>1</v>
      </c>
      <c r="N147" s="18">
        <v>0</v>
      </c>
      <c r="O147" s="18">
        <v>0</v>
      </c>
    </row>
    <row r="148" spans="1:15" x14ac:dyDescent="0.25">
      <c r="A148" s="1">
        <v>15</v>
      </c>
      <c r="B148" s="1" t="s">
        <v>269</v>
      </c>
      <c r="C148" s="7" t="s">
        <v>293</v>
      </c>
      <c r="D148" s="7" t="s">
        <v>296</v>
      </c>
      <c r="E148" s="1" t="s">
        <v>274</v>
      </c>
      <c r="F148" s="18">
        <v>0</v>
      </c>
      <c r="G148" s="18">
        <v>1</v>
      </c>
      <c r="H148" s="18">
        <v>0</v>
      </c>
      <c r="I148" s="18">
        <v>0</v>
      </c>
      <c r="J148" s="18">
        <v>1</v>
      </c>
      <c r="K148" s="18">
        <v>0</v>
      </c>
      <c r="L148" s="18">
        <v>0</v>
      </c>
      <c r="M148" s="18">
        <v>1</v>
      </c>
      <c r="N148" s="18">
        <v>1</v>
      </c>
      <c r="O148" s="18">
        <v>0</v>
      </c>
    </row>
    <row r="149" spans="1:15" x14ac:dyDescent="0.25">
      <c r="A149" s="1">
        <v>15</v>
      </c>
      <c r="B149" s="1" t="s">
        <v>269</v>
      </c>
      <c r="C149" s="7" t="s">
        <v>294</v>
      </c>
      <c r="D149" s="7" t="s">
        <v>297</v>
      </c>
      <c r="E149" s="1" t="s">
        <v>275</v>
      </c>
      <c r="F149" s="18">
        <v>0</v>
      </c>
      <c r="G149" s="18">
        <v>1</v>
      </c>
      <c r="H149" s="18">
        <v>0</v>
      </c>
      <c r="I149" s="18">
        <v>0</v>
      </c>
      <c r="J149" s="18">
        <v>1</v>
      </c>
      <c r="K149" s="18">
        <v>0</v>
      </c>
      <c r="L149" s="18">
        <v>1</v>
      </c>
      <c r="M149" s="18">
        <v>1</v>
      </c>
      <c r="N149" s="18">
        <v>0</v>
      </c>
      <c r="O149" s="18">
        <v>0</v>
      </c>
    </row>
    <row r="150" spans="1:15" x14ac:dyDescent="0.25">
      <c r="A150" s="1">
        <v>15</v>
      </c>
      <c r="B150" s="1" t="s">
        <v>269</v>
      </c>
      <c r="C150" s="7" t="s">
        <v>298</v>
      </c>
      <c r="D150" s="7" t="s">
        <v>299</v>
      </c>
      <c r="E150" s="1" t="s">
        <v>871</v>
      </c>
      <c r="F150" s="18">
        <v>0</v>
      </c>
      <c r="G150" s="18">
        <v>1</v>
      </c>
      <c r="H150" s="18">
        <v>0</v>
      </c>
      <c r="I150" s="18">
        <v>0</v>
      </c>
      <c r="J150" s="18">
        <v>1</v>
      </c>
      <c r="K150" s="18">
        <v>0</v>
      </c>
      <c r="L150" s="18">
        <v>1</v>
      </c>
      <c r="M150" s="18">
        <v>1</v>
      </c>
      <c r="N150" s="18">
        <v>0</v>
      </c>
      <c r="O150" s="18">
        <v>0</v>
      </c>
    </row>
    <row r="151" spans="1:15" ht="15.75" x14ac:dyDescent="0.25">
      <c r="A151" s="1"/>
      <c r="B151" s="1"/>
      <c r="C151" s="7"/>
      <c r="D151" s="7"/>
      <c r="E151" s="33" t="s">
        <v>1342</v>
      </c>
      <c r="F151" s="28">
        <f>SUM(F145:F150)*100/6</f>
        <v>0</v>
      </c>
      <c r="G151" s="28">
        <f t="shared" ref="G151:O151" si="14">SUM(G145:G150)*100/6</f>
        <v>100</v>
      </c>
      <c r="H151" s="28">
        <f t="shared" si="14"/>
        <v>0</v>
      </c>
      <c r="I151" s="28">
        <f t="shared" si="14"/>
        <v>0</v>
      </c>
      <c r="J151" s="28">
        <f t="shared" si="14"/>
        <v>100</v>
      </c>
      <c r="K151" s="28">
        <f t="shared" si="14"/>
        <v>0</v>
      </c>
      <c r="L151" s="28">
        <f t="shared" si="14"/>
        <v>66.666666666666671</v>
      </c>
      <c r="M151" s="28">
        <f t="shared" si="14"/>
        <v>100</v>
      </c>
      <c r="N151" s="28">
        <f t="shared" si="14"/>
        <v>16.666666666666668</v>
      </c>
      <c r="O151" s="28">
        <f t="shared" si="14"/>
        <v>0</v>
      </c>
    </row>
    <row r="153" spans="1:15" x14ac:dyDescent="0.25">
      <c r="A153" s="1">
        <v>16</v>
      </c>
      <c r="B153" s="1" t="s">
        <v>300</v>
      </c>
      <c r="C153" s="7" t="s">
        <v>872</v>
      </c>
      <c r="D153" s="7" t="s">
        <v>873</v>
      </c>
      <c r="E153" s="1" t="s">
        <v>301</v>
      </c>
      <c r="F153" s="18">
        <v>0</v>
      </c>
      <c r="G153" s="18">
        <v>1</v>
      </c>
      <c r="H153" s="18">
        <v>0</v>
      </c>
      <c r="I153" s="18">
        <v>0</v>
      </c>
      <c r="J153" s="18">
        <v>1</v>
      </c>
      <c r="K153" s="18">
        <v>0</v>
      </c>
      <c r="L153" s="18">
        <v>1</v>
      </c>
      <c r="M153" s="18">
        <v>0</v>
      </c>
      <c r="N153" s="18">
        <v>0</v>
      </c>
      <c r="O153" s="18">
        <v>0</v>
      </c>
    </row>
    <row r="154" spans="1:15" x14ac:dyDescent="0.25">
      <c r="A154" s="1">
        <v>16</v>
      </c>
      <c r="B154" s="1" t="s">
        <v>300</v>
      </c>
      <c r="C154" s="7" t="s">
        <v>874</v>
      </c>
      <c r="D154" s="7" t="s">
        <v>875</v>
      </c>
      <c r="E154" s="1" t="s">
        <v>302</v>
      </c>
      <c r="F154" s="18">
        <v>0</v>
      </c>
      <c r="G154" s="18">
        <v>1</v>
      </c>
      <c r="H154" s="18">
        <v>0</v>
      </c>
      <c r="I154" s="18">
        <v>0</v>
      </c>
      <c r="J154" s="18">
        <v>0</v>
      </c>
      <c r="K154" s="18">
        <v>0</v>
      </c>
      <c r="L154" s="18">
        <v>1</v>
      </c>
      <c r="M154" s="18">
        <v>0</v>
      </c>
      <c r="N154" s="18">
        <v>0</v>
      </c>
      <c r="O154" s="18">
        <v>0</v>
      </c>
    </row>
    <row r="155" spans="1:15" x14ac:dyDescent="0.25">
      <c r="A155" s="1">
        <v>16</v>
      </c>
      <c r="B155" s="1" t="s">
        <v>300</v>
      </c>
      <c r="C155" s="7" t="s">
        <v>876</v>
      </c>
      <c r="D155" s="7" t="s">
        <v>877</v>
      </c>
      <c r="E155" s="1" t="s">
        <v>303</v>
      </c>
      <c r="F155" s="18">
        <v>0</v>
      </c>
      <c r="G155" s="18">
        <v>1</v>
      </c>
      <c r="H155" s="18">
        <v>0</v>
      </c>
      <c r="I155" s="18">
        <v>0</v>
      </c>
      <c r="J155" s="18">
        <v>1</v>
      </c>
      <c r="K155" s="18">
        <v>0</v>
      </c>
      <c r="L155" s="18">
        <v>1</v>
      </c>
      <c r="M155" s="18">
        <v>0</v>
      </c>
      <c r="N155" s="18">
        <v>0</v>
      </c>
      <c r="O155" s="18">
        <v>0</v>
      </c>
    </row>
    <row r="156" spans="1:15" x14ac:dyDescent="0.25">
      <c r="A156" s="1">
        <v>16</v>
      </c>
      <c r="B156" s="1" t="s">
        <v>300</v>
      </c>
      <c r="C156" s="7" t="s">
        <v>878</v>
      </c>
      <c r="D156" s="7" t="s">
        <v>879</v>
      </c>
      <c r="E156" s="1" t="s">
        <v>304</v>
      </c>
      <c r="F156" s="18">
        <v>0</v>
      </c>
      <c r="G156" s="19">
        <v>1</v>
      </c>
      <c r="H156" s="19">
        <v>0</v>
      </c>
      <c r="I156" s="19">
        <v>0</v>
      </c>
      <c r="J156" s="19">
        <v>1</v>
      </c>
      <c r="K156" s="19">
        <v>0</v>
      </c>
      <c r="L156" s="19">
        <v>1</v>
      </c>
      <c r="M156" s="19">
        <v>0</v>
      </c>
      <c r="N156" s="18">
        <v>0</v>
      </c>
      <c r="O156" s="18">
        <v>0</v>
      </c>
    </row>
    <row r="157" spans="1:15" x14ac:dyDescent="0.25">
      <c r="A157" s="1">
        <v>16</v>
      </c>
      <c r="B157" s="1" t="s">
        <v>300</v>
      </c>
      <c r="C157" s="7" t="s">
        <v>880</v>
      </c>
      <c r="D157" s="7" t="s">
        <v>881</v>
      </c>
      <c r="E157" s="1" t="s">
        <v>305</v>
      </c>
      <c r="F157" s="18">
        <v>0</v>
      </c>
      <c r="G157" s="19">
        <v>1</v>
      </c>
      <c r="H157" s="19">
        <v>0</v>
      </c>
      <c r="I157" s="19">
        <v>0</v>
      </c>
      <c r="J157" s="19">
        <v>0</v>
      </c>
      <c r="K157" s="19">
        <v>0</v>
      </c>
      <c r="L157" s="19">
        <v>1</v>
      </c>
      <c r="M157" s="19">
        <v>0</v>
      </c>
      <c r="N157" s="18">
        <v>0</v>
      </c>
      <c r="O157" s="18">
        <v>0</v>
      </c>
    </row>
    <row r="158" spans="1:15" x14ac:dyDescent="0.25">
      <c r="A158" s="1">
        <v>16</v>
      </c>
      <c r="B158" s="1" t="s">
        <v>300</v>
      </c>
      <c r="C158" s="7" t="s">
        <v>882</v>
      </c>
      <c r="D158" s="7" t="s">
        <v>883</v>
      </c>
      <c r="E158" s="1" t="s">
        <v>306</v>
      </c>
      <c r="F158" s="18">
        <v>0</v>
      </c>
      <c r="G158" s="19">
        <v>1</v>
      </c>
      <c r="H158" s="19">
        <v>0</v>
      </c>
      <c r="I158" s="19">
        <v>0</v>
      </c>
      <c r="J158" s="19">
        <v>0</v>
      </c>
      <c r="K158" s="19">
        <v>0</v>
      </c>
      <c r="L158" s="19">
        <v>1</v>
      </c>
      <c r="M158" s="19">
        <v>0</v>
      </c>
      <c r="N158" s="18">
        <v>0</v>
      </c>
      <c r="O158" s="18">
        <v>0</v>
      </c>
    </row>
    <row r="159" spans="1:15" x14ac:dyDescent="0.25">
      <c r="A159" s="1">
        <v>16</v>
      </c>
      <c r="B159" s="1" t="s">
        <v>300</v>
      </c>
      <c r="C159" s="7" t="s">
        <v>884</v>
      </c>
      <c r="D159" s="7" t="s">
        <v>885</v>
      </c>
      <c r="E159" s="1" t="s">
        <v>307</v>
      </c>
      <c r="F159" s="18">
        <v>0</v>
      </c>
      <c r="G159" s="19">
        <v>1</v>
      </c>
      <c r="H159" s="19">
        <v>0</v>
      </c>
      <c r="I159" s="19">
        <v>0</v>
      </c>
      <c r="J159" s="19">
        <v>0</v>
      </c>
      <c r="K159" s="19">
        <v>0</v>
      </c>
      <c r="L159" s="19">
        <v>1</v>
      </c>
      <c r="M159" s="19">
        <v>0</v>
      </c>
      <c r="N159" s="18">
        <v>0</v>
      </c>
      <c r="O159" s="18">
        <v>0</v>
      </c>
    </row>
    <row r="160" spans="1:15" x14ac:dyDescent="0.25">
      <c r="A160" s="1">
        <v>16</v>
      </c>
      <c r="B160" s="1" t="s">
        <v>300</v>
      </c>
      <c r="C160" s="7" t="s">
        <v>886</v>
      </c>
      <c r="D160" s="7" t="s">
        <v>887</v>
      </c>
      <c r="E160" s="1" t="s">
        <v>308</v>
      </c>
      <c r="F160" s="18">
        <v>0</v>
      </c>
      <c r="G160" s="19">
        <v>1</v>
      </c>
      <c r="H160" s="19">
        <v>0</v>
      </c>
      <c r="I160" s="19">
        <v>0</v>
      </c>
      <c r="J160" s="19">
        <v>1</v>
      </c>
      <c r="K160" s="19">
        <v>0</v>
      </c>
      <c r="L160" s="19">
        <v>1</v>
      </c>
      <c r="M160" s="19">
        <v>1</v>
      </c>
      <c r="N160" s="18">
        <v>1</v>
      </c>
      <c r="O160" s="18">
        <v>0</v>
      </c>
    </row>
    <row r="161" spans="1:15" x14ac:dyDescent="0.25">
      <c r="A161" s="1">
        <v>16</v>
      </c>
      <c r="B161" s="1" t="s">
        <v>300</v>
      </c>
      <c r="C161" s="7" t="s">
        <v>888</v>
      </c>
      <c r="D161" s="7" t="s">
        <v>889</v>
      </c>
      <c r="E161" s="1" t="s">
        <v>309</v>
      </c>
      <c r="F161" s="18">
        <v>0</v>
      </c>
      <c r="G161" s="19">
        <v>1</v>
      </c>
      <c r="H161" s="19">
        <v>0</v>
      </c>
      <c r="I161" s="19">
        <v>0</v>
      </c>
      <c r="J161" s="19">
        <v>1</v>
      </c>
      <c r="K161" s="19">
        <v>1</v>
      </c>
      <c r="L161" s="19">
        <v>1</v>
      </c>
      <c r="M161" s="19">
        <v>1</v>
      </c>
      <c r="N161" s="18">
        <v>1</v>
      </c>
      <c r="O161" s="18">
        <v>0</v>
      </c>
    </row>
    <row r="162" spans="1:15" x14ac:dyDescent="0.25">
      <c r="A162" s="1">
        <v>16</v>
      </c>
      <c r="B162" s="1" t="s">
        <v>311</v>
      </c>
      <c r="C162" s="7" t="s">
        <v>890</v>
      </c>
      <c r="D162" s="7" t="s">
        <v>891</v>
      </c>
      <c r="E162" s="1" t="s">
        <v>310</v>
      </c>
      <c r="F162" s="18">
        <v>0</v>
      </c>
      <c r="G162" s="19">
        <v>1</v>
      </c>
      <c r="H162" s="19">
        <v>0</v>
      </c>
      <c r="I162" s="19">
        <v>0</v>
      </c>
      <c r="J162" s="19">
        <v>1</v>
      </c>
      <c r="K162" s="19">
        <v>1</v>
      </c>
      <c r="L162" s="19">
        <v>1</v>
      </c>
      <c r="M162" s="19">
        <v>1</v>
      </c>
      <c r="N162" s="18">
        <v>0</v>
      </c>
      <c r="O162" s="18">
        <v>0</v>
      </c>
    </row>
    <row r="163" spans="1:15" x14ac:dyDescent="0.25">
      <c r="A163" s="1">
        <v>16</v>
      </c>
      <c r="B163" s="1" t="s">
        <v>311</v>
      </c>
      <c r="C163" s="7" t="s">
        <v>892</v>
      </c>
      <c r="D163" s="7" t="s">
        <v>893</v>
      </c>
      <c r="E163" s="1" t="s">
        <v>312</v>
      </c>
      <c r="F163" s="18">
        <v>0</v>
      </c>
      <c r="G163" s="19">
        <v>1</v>
      </c>
      <c r="H163" s="19">
        <v>0</v>
      </c>
      <c r="I163" s="19">
        <v>0</v>
      </c>
      <c r="J163" s="19">
        <v>1</v>
      </c>
      <c r="K163" s="19">
        <v>1</v>
      </c>
      <c r="L163" s="19">
        <v>1</v>
      </c>
      <c r="M163" s="19">
        <v>0</v>
      </c>
      <c r="N163" s="18">
        <v>0</v>
      </c>
      <c r="O163" s="18">
        <v>0</v>
      </c>
    </row>
    <row r="164" spans="1:15" x14ac:dyDescent="0.25">
      <c r="A164" s="1">
        <v>16</v>
      </c>
      <c r="B164" s="1" t="s">
        <v>311</v>
      </c>
      <c r="C164" s="7" t="s">
        <v>894</v>
      </c>
      <c r="D164" s="7" t="s">
        <v>895</v>
      </c>
      <c r="E164" s="1" t="s">
        <v>313</v>
      </c>
      <c r="F164" s="18">
        <v>0</v>
      </c>
      <c r="G164" s="19">
        <v>1</v>
      </c>
      <c r="H164" s="19">
        <v>0</v>
      </c>
      <c r="I164" s="19">
        <v>0</v>
      </c>
      <c r="J164" s="19">
        <v>0</v>
      </c>
      <c r="K164" s="19">
        <v>0</v>
      </c>
      <c r="L164" s="19">
        <v>1</v>
      </c>
      <c r="M164" s="19">
        <v>0</v>
      </c>
      <c r="N164" s="18">
        <v>0</v>
      </c>
      <c r="O164" s="18">
        <v>0</v>
      </c>
    </row>
    <row r="165" spans="1:15" x14ac:dyDescent="0.25">
      <c r="A165" s="1">
        <v>16</v>
      </c>
      <c r="B165" s="1" t="s">
        <v>311</v>
      </c>
      <c r="C165" s="7" t="s">
        <v>896</v>
      </c>
      <c r="D165" s="7" t="s">
        <v>897</v>
      </c>
      <c r="E165" s="1" t="s">
        <v>314</v>
      </c>
      <c r="F165" s="18">
        <v>0</v>
      </c>
      <c r="G165" s="19">
        <v>1</v>
      </c>
      <c r="H165" s="19">
        <v>0</v>
      </c>
      <c r="I165" s="19">
        <v>0</v>
      </c>
      <c r="J165" s="19">
        <v>0</v>
      </c>
      <c r="K165" s="19">
        <v>0</v>
      </c>
      <c r="L165" s="19">
        <v>1</v>
      </c>
      <c r="M165" s="19">
        <v>0</v>
      </c>
      <c r="N165" s="18">
        <v>0</v>
      </c>
      <c r="O165" s="18">
        <v>0</v>
      </c>
    </row>
    <row r="166" spans="1:15" x14ac:dyDescent="0.25">
      <c r="A166" s="1">
        <v>16</v>
      </c>
      <c r="B166" s="1" t="s">
        <v>311</v>
      </c>
      <c r="C166" s="7" t="s">
        <v>898</v>
      </c>
      <c r="D166" s="7" t="s">
        <v>899</v>
      </c>
      <c r="E166" s="1" t="s">
        <v>320</v>
      </c>
      <c r="F166" s="18">
        <v>0</v>
      </c>
      <c r="G166" s="18">
        <v>1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</row>
    <row r="167" spans="1:15" x14ac:dyDescent="0.25">
      <c r="A167" s="1">
        <v>16</v>
      </c>
      <c r="B167" s="1" t="s">
        <v>311</v>
      </c>
      <c r="C167" s="7" t="s">
        <v>900</v>
      </c>
      <c r="D167" s="7" t="s">
        <v>901</v>
      </c>
      <c r="E167" s="1" t="s">
        <v>321</v>
      </c>
      <c r="F167" s="18">
        <v>0</v>
      </c>
      <c r="G167" s="18">
        <v>1</v>
      </c>
      <c r="H167" s="18">
        <v>0</v>
      </c>
      <c r="I167" s="18">
        <v>0</v>
      </c>
      <c r="J167" s="18">
        <v>0</v>
      </c>
      <c r="K167" s="18">
        <v>0</v>
      </c>
      <c r="L167" s="19">
        <v>0</v>
      </c>
      <c r="M167" s="19">
        <v>0</v>
      </c>
      <c r="N167" s="18">
        <v>0</v>
      </c>
      <c r="O167" s="18">
        <v>0</v>
      </c>
    </row>
    <row r="168" spans="1:15" x14ac:dyDescent="0.25">
      <c r="A168" s="1">
        <v>17</v>
      </c>
      <c r="B168" s="1" t="s">
        <v>311</v>
      </c>
      <c r="C168" s="7" t="s">
        <v>902</v>
      </c>
      <c r="D168" s="7" t="s">
        <v>903</v>
      </c>
      <c r="E168" s="1" t="s">
        <v>322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9">
        <v>1</v>
      </c>
      <c r="M168" s="19">
        <v>1</v>
      </c>
      <c r="N168" s="18">
        <v>0</v>
      </c>
      <c r="O168" s="18">
        <v>0</v>
      </c>
    </row>
    <row r="169" spans="1:15" ht="15.75" x14ac:dyDescent="0.25">
      <c r="A169" s="1"/>
      <c r="B169" s="1"/>
      <c r="C169" s="7"/>
      <c r="D169" s="7"/>
      <c r="E169" s="33" t="s">
        <v>1342</v>
      </c>
      <c r="F169" s="28">
        <f>SUM(F153:F168)*100/16</f>
        <v>0</v>
      </c>
      <c r="G169" s="28">
        <f t="shared" ref="G169:O169" si="15">SUM(G153:G168)*100/16</f>
        <v>93.75</v>
      </c>
      <c r="H169" s="28">
        <f t="shared" si="15"/>
        <v>0</v>
      </c>
      <c r="I169" s="28">
        <f t="shared" si="15"/>
        <v>0</v>
      </c>
      <c r="J169" s="28">
        <f t="shared" si="15"/>
        <v>43.75</v>
      </c>
      <c r="K169" s="28">
        <f t="shared" si="15"/>
        <v>18.75</v>
      </c>
      <c r="L169" s="28">
        <f t="shared" si="15"/>
        <v>87.5</v>
      </c>
      <c r="M169" s="28">
        <f t="shared" si="15"/>
        <v>25</v>
      </c>
      <c r="N169" s="28">
        <f t="shared" si="15"/>
        <v>12.5</v>
      </c>
      <c r="O169" s="28">
        <f t="shared" si="15"/>
        <v>0</v>
      </c>
    </row>
    <row r="170" spans="1:15" x14ac:dyDescent="0.25">
      <c r="A170" s="10"/>
      <c r="B170" s="10"/>
      <c r="C170" s="10"/>
      <c r="D170" s="10"/>
      <c r="E170" s="1"/>
      <c r="F170" s="18"/>
      <c r="G170" s="18"/>
      <c r="H170" s="18"/>
      <c r="I170" s="18"/>
      <c r="J170" s="18"/>
      <c r="K170" s="18"/>
      <c r="L170" s="19"/>
      <c r="M170" s="19"/>
      <c r="N170" s="18"/>
      <c r="O170" s="18"/>
    </row>
    <row r="171" spans="1:15" x14ac:dyDescent="0.25">
      <c r="A171" s="1">
        <v>17</v>
      </c>
      <c r="B171" s="1" t="s">
        <v>315</v>
      </c>
      <c r="C171" s="7" t="s">
        <v>904</v>
      </c>
      <c r="D171" s="7" t="s">
        <v>905</v>
      </c>
      <c r="E171" s="1" t="s">
        <v>316</v>
      </c>
      <c r="F171" s="18">
        <v>0</v>
      </c>
      <c r="G171" s="18">
        <v>1</v>
      </c>
      <c r="H171" s="18">
        <v>0</v>
      </c>
      <c r="I171" s="18">
        <v>0</v>
      </c>
      <c r="J171" s="18">
        <v>0</v>
      </c>
      <c r="K171" s="18">
        <v>0</v>
      </c>
      <c r="L171" s="19">
        <v>0</v>
      </c>
      <c r="M171" s="19">
        <v>0</v>
      </c>
      <c r="N171" s="18">
        <v>0</v>
      </c>
      <c r="O171" s="18">
        <v>0</v>
      </c>
    </row>
    <row r="172" spans="1:15" x14ac:dyDescent="0.25">
      <c r="A172" s="1">
        <v>17</v>
      </c>
      <c r="B172" s="1" t="s">
        <v>315</v>
      </c>
      <c r="C172" s="7" t="s">
        <v>907</v>
      </c>
      <c r="D172" s="7" t="s">
        <v>906</v>
      </c>
      <c r="E172" s="1" t="s">
        <v>317</v>
      </c>
      <c r="F172" s="18">
        <v>0</v>
      </c>
      <c r="G172" s="18">
        <v>1</v>
      </c>
      <c r="H172" s="18">
        <v>0</v>
      </c>
      <c r="I172" s="18">
        <v>0</v>
      </c>
      <c r="J172" s="18">
        <v>0</v>
      </c>
      <c r="K172" s="18">
        <v>0</v>
      </c>
      <c r="L172" s="19">
        <v>0</v>
      </c>
      <c r="M172" s="19">
        <v>0</v>
      </c>
      <c r="N172" s="18">
        <v>0</v>
      </c>
      <c r="O172" s="18">
        <v>0</v>
      </c>
    </row>
    <row r="173" spans="1:15" x14ac:dyDescent="0.25">
      <c r="A173" s="1">
        <v>17</v>
      </c>
      <c r="B173" s="1" t="s">
        <v>315</v>
      </c>
      <c r="C173" s="7" t="s">
        <v>909</v>
      </c>
      <c r="D173" s="7" t="s">
        <v>908</v>
      </c>
      <c r="E173" s="1" t="s">
        <v>318</v>
      </c>
      <c r="F173" s="18">
        <v>0</v>
      </c>
      <c r="G173" s="18">
        <v>1</v>
      </c>
      <c r="H173" s="18">
        <v>0</v>
      </c>
      <c r="I173" s="18">
        <v>0</v>
      </c>
      <c r="J173" s="18">
        <v>1</v>
      </c>
      <c r="K173" s="18">
        <v>0</v>
      </c>
      <c r="L173" s="19">
        <v>1</v>
      </c>
      <c r="M173" s="19">
        <v>0</v>
      </c>
      <c r="N173" s="18">
        <v>1</v>
      </c>
      <c r="O173" s="18">
        <v>0</v>
      </c>
    </row>
    <row r="174" spans="1:15" ht="15.75" x14ac:dyDescent="0.25">
      <c r="A174" s="1"/>
      <c r="B174" s="1"/>
      <c r="C174" s="7"/>
      <c r="D174" s="7"/>
      <c r="E174" s="33" t="s">
        <v>1342</v>
      </c>
      <c r="F174" s="28">
        <f>SUM(F171:F173)*100/3</f>
        <v>0</v>
      </c>
      <c r="G174" s="28">
        <f t="shared" ref="G174:O174" si="16">SUM(G171:G173)*100/3</f>
        <v>100</v>
      </c>
      <c r="H174" s="28">
        <f t="shared" si="16"/>
        <v>0</v>
      </c>
      <c r="I174" s="28">
        <f t="shared" si="16"/>
        <v>0</v>
      </c>
      <c r="J174" s="28">
        <f t="shared" si="16"/>
        <v>33.333333333333336</v>
      </c>
      <c r="K174" s="28">
        <f t="shared" si="16"/>
        <v>0</v>
      </c>
      <c r="L174" s="28">
        <f t="shared" si="16"/>
        <v>33.333333333333336</v>
      </c>
      <c r="M174" s="28">
        <f t="shared" si="16"/>
        <v>0</v>
      </c>
      <c r="N174" s="28">
        <f t="shared" si="16"/>
        <v>33.333333333333336</v>
      </c>
      <c r="O174" s="28">
        <f t="shared" si="16"/>
        <v>0</v>
      </c>
    </row>
    <row r="175" spans="1:15" x14ac:dyDescent="0.25">
      <c r="A175" s="10"/>
      <c r="B175" s="10"/>
      <c r="C175" s="10"/>
      <c r="D175" s="10"/>
    </row>
    <row r="176" spans="1:15" x14ac:dyDescent="0.25">
      <c r="A176" s="1">
        <v>18</v>
      </c>
      <c r="B176" s="1" t="s">
        <v>330</v>
      </c>
      <c r="C176" s="7" t="s">
        <v>932</v>
      </c>
      <c r="D176" s="7" t="s">
        <v>933</v>
      </c>
      <c r="E176" s="1" t="s">
        <v>924</v>
      </c>
      <c r="F176" s="18">
        <v>0</v>
      </c>
      <c r="G176" s="18">
        <v>1</v>
      </c>
      <c r="H176" s="18">
        <v>0</v>
      </c>
      <c r="I176" s="18">
        <v>0</v>
      </c>
      <c r="J176" s="18">
        <v>1</v>
      </c>
      <c r="K176" s="18">
        <v>0</v>
      </c>
      <c r="L176" s="19">
        <v>0</v>
      </c>
      <c r="M176" s="19">
        <v>1</v>
      </c>
      <c r="N176" s="18">
        <v>1</v>
      </c>
      <c r="O176" s="18">
        <v>0</v>
      </c>
    </row>
    <row r="177" spans="1:15" x14ac:dyDescent="0.25">
      <c r="A177" s="1">
        <v>18</v>
      </c>
      <c r="B177" s="1" t="s">
        <v>330</v>
      </c>
      <c r="C177" s="7" t="s">
        <v>934</v>
      </c>
      <c r="D177" s="7" t="s">
        <v>935</v>
      </c>
      <c r="E177" s="1" t="s">
        <v>925</v>
      </c>
      <c r="F177" s="18">
        <v>0</v>
      </c>
      <c r="G177" s="18">
        <v>1</v>
      </c>
      <c r="H177" s="18">
        <v>0</v>
      </c>
      <c r="I177" s="18">
        <v>0</v>
      </c>
      <c r="J177" s="18">
        <v>1</v>
      </c>
      <c r="K177" s="18">
        <v>0</v>
      </c>
      <c r="L177" s="19">
        <v>1</v>
      </c>
      <c r="M177" s="19">
        <v>1</v>
      </c>
      <c r="N177" s="18">
        <v>0</v>
      </c>
      <c r="O177" s="18">
        <v>0</v>
      </c>
    </row>
    <row r="178" spans="1:15" x14ac:dyDescent="0.25">
      <c r="A178" s="1">
        <v>18</v>
      </c>
      <c r="B178" s="1" t="s">
        <v>330</v>
      </c>
      <c r="C178" s="7" t="s">
        <v>936</v>
      </c>
      <c r="D178" s="7" t="s">
        <v>937</v>
      </c>
      <c r="E178" s="1" t="s">
        <v>926</v>
      </c>
      <c r="F178" s="18">
        <v>0</v>
      </c>
      <c r="G178" s="18">
        <v>1</v>
      </c>
      <c r="H178" s="18">
        <v>0</v>
      </c>
      <c r="I178" s="18">
        <v>0</v>
      </c>
      <c r="J178" s="18">
        <v>1</v>
      </c>
      <c r="K178" s="18">
        <v>0</v>
      </c>
      <c r="L178" s="19">
        <v>1</v>
      </c>
      <c r="M178" s="19">
        <v>1</v>
      </c>
      <c r="N178" s="18">
        <v>0</v>
      </c>
      <c r="O178" s="18">
        <v>0</v>
      </c>
    </row>
    <row r="179" spans="1:15" x14ac:dyDescent="0.25">
      <c r="A179" s="1">
        <v>18</v>
      </c>
      <c r="B179" s="1" t="s">
        <v>330</v>
      </c>
      <c r="C179" s="7" t="s">
        <v>938</v>
      </c>
      <c r="D179" s="7" t="s">
        <v>939</v>
      </c>
      <c r="E179" s="1" t="s">
        <v>927</v>
      </c>
      <c r="F179" s="18">
        <v>0</v>
      </c>
      <c r="G179" s="18">
        <v>1</v>
      </c>
      <c r="H179" s="18">
        <v>0</v>
      </c>
      <c r="I179" s="18">
        <v>0</v>
      </c>
      <c r="J179" s="18">
        <v>1</v>
      </c>
      <c r="K179" s="18">
        <v>0</v>
      </c>
      <c r="L179" s="19">
        <v>0</v>
      </c>
      <c r="M179" s="19">
        <v>1</v>
      </c>
      <c r="N179" s="18">
        <v>0</v>
      </c>
      <c r="O179" s="18">
        <v>0</v>
      </c>
    </row>
    <row r="180" spans="1:15" x14ac:dyDescent="0.25">
      <c r="A180" s="1">
        <v>18</v>
      </c>
      <c r="B180" s="1" t="s">
        <v>330</v>
      </c>
      <c r="C180" s="7" t="s">
        <v>940</v>
      </c>
      <c r="D180" s="7" t="s">
        <v>941</v>
      </c>
      <c r="E180" s="1" t="s">
        <v>928</v>
      </c>
      <c r="F180" s="18">
        <v>0</v>
      </c>
      <c r="G180" s="18">
        <v>1</v>
      </c>
      <c r="H180" s="18">
        <v>0</v>
      </c>
      <c r="I180" s="18">
        <v>0</v>
      </c>
      <c r="J180" s="18">
        <v>1</v>
      </c>
      <c r="K180" s="18">
        <v>0</v>
      </c>
      <c r="L180" s="19">
        <v>1</v>
      </c>
      <c r="M180" s="19">
        <v>0</v>
      </c>
      <c r="N180" s="18">
        <v>0</v>
      </c>
      <c r="O180" s="18">
        <v>0</v>
      </c>
    </row>
    <row r="181" spans="1:15" x14ac:dyDescent="0.25">
      <c r="A181" s="1">
        <v>18</v>
      </c>
      <c r="B181" s="1" t="s">
        <v>330</v>
      </c>
      <c r="C181" s="7" t="s">
        <v>942</v>
      </c>
      <c r="D181" s="7" t="s">
        <v>943</v>
      </c>
      <c r="E181" s="1" t="s">
        <v>929</v>
      </c>
      <c r="F181" s="18">
        <v>0</v>
      </c>
      <c r="G181" s="18">
        <v>1</v>
      </c>
      <c r="H181" s="18">
        <v>0</v>
      </c>
      <c r="I181" s="18">
        <v>0</v>
      </c>
      <c r="J181" s="18">
        <v>1</v>
      </c>
      <c r="K181" s="18">
        <v>0</v>
      </c>
      <c r="L181" s="19">
        <v>1</v>
      </c>
      <c r="M181" s="19">
        <v>0</v>
      </c>
      <c r="N181" s="18">
        <v>0</v>
      </c>
      <c r="O181" s="18">
        <v>0</v>
      </c>
    </row>
    <row r="182" spans="1:15" x14ac:dyDescent="0.25">
      <c r="A182" s="1">
        <v>18</v>
      </c>
      <c r="B182" s="1" t="s">
        <v>330</v>
      </c>
      <c r="C182" s="7" t="s">
        <v>944</v>
      </c>
      <c r="D182" s="7" t="s">
        <v>945</v>
      </c>
      <c r="E182" s="1" t="s">
        <v>930</v>
      </c>
      <c r="F182" s="18">
        <v>0</v>
      </c>
      <c r="G182" s="19">
        <v>1</v>
      </c>
      <c r="H182" s="19">
        <v>0</v>
      </c>
      <c r="I182" s="19">
        <v>0</v>
      </c>
      <c r="J182" s="19">
        <v>1</v>
      </c>
      <c r="K182" s="19">
        <v>0</v>
      </c>
      <c r="L182" s="19">
        <v>1</v>
      </c>
      <c r="M182" s="19">
        <v>0</v>
      </c>
      <c r="N182" s="18">
        <v>0</v>
      </c>
      <c r="O182" s="18">
        <v>0</v>
      </c>
    </row>
    <row r="183" spans="1:15" x14ac:dyDescent="0.25">
      <c r="A183" s="1">
        <v>18</v>
      </c>
      <c r="B183" s="1" t="s">
        <v>330</v>
      </c>
      <c r="C183" s="7" t="s">
        <v>946</v>
      </c>
      <c r="D183" s="7" t="s">
        <v>947</v>
      </c>
      <c r="E183" s="1" t="s">
        <v>931</v>
      </c>
      <c r="F183" s="18">
        <v>0</v>
      </c>
      <c r="G183" s="19">
        <v>1</v>
      </c>
      <c r="H183" s="19">
        <v>0</v>
      </c>
      <c r="I183" s="19">
        <v>0</v>
      </c>
      <c r="J183" s="19">
        <v>1</v>
      </c>
      <c r="K183" s="19">
        <v>0</v>
      </c>
      <c r="L183" s="19">
        <v>0</v>
      </c>
      <c r="M183" s="19">
        <v>0</v>
      </c>
      <c r="N183" s="18">
        <v>0</v>
      </c>
      <c r="O183" s="18">
        <v>0</v>
      </c>
    </row>
    <row r="184" spans="1:15" x14ac:dyDescent="0.25">
      <c r="A184" s="1">
        <v>18</v>
      </c>
      <c r="B184" s="1" t="s">
        <v>330</v>
      </c>
      <c r="C184" s="7" t="s">
        <v>948</v>
      </c>
      <c r="D184" s="7" t="s">
        <v>949</v>
      </c>
      <c r="E184" s="1" t="s">
        <v>331</v>
      </c>
      <c r="F184" s="18">
        <v>0</v>
      </c>
      <c r="G184" s="19">
        <v>1</v>
      </c>
      <c r="H184" s="19">
        <v>0</v>
      </c>
      <c r="I184" s="19">
        <v>0</v>
      </c>
      <c r="J184" s="19">
        <v>1</v>
      </c>
      <c r="K184" s="19">
        <v>0</v>
      </c>
      <c r="L184" s="19">
        <v>1</v>
      </c>
      <c r="M184" s="19">
        <v>0</v>
      </c>
      <c r="N184" s="18">
        <v>0</v>
      </c>
      <c r="O184" s="18">
        <v>1</v>
      </c>
    </row>
    <row r="185" spans="1:15" x14ac:dyDescent="0.25">
      <c r="A185" s="1">
        <v>18</v>
      </c>
      <c r="B185" s="1" t="s">
        <v>330</v>
      </c>
      <c r="C185" s="7" t="s">
        <v>950</v>
      </c>
      <c r="D185" s="7" t="s">
        <v>951</v>
      </c>
      <c r="E185" s="1" t="s">
        <v>332</v>
      </c>
      <c r="F185" s="18">
        <v>0</v>
      </c>
      <c r="G185" s="19">
        <v>1</v>
      </c>
      <c r="H185" s="19">
        <v>0</v>
      </c>
      <c r="I185" s="19">
        <v>0</v>
      </c>
      <c r="J185" s="19">
        <v>1</v>
      </c>
      <c r="K185" s="19">
        <v>0</v>
      </c>
      <c r="L185" s="19">
        <v>1</v>
      </c>
      <c r="M185" s="19">
        <v>0</v>
      </c>
      <c r="N185" s="18">
        <v>0</v>
      </c>
      <c r="O185" s="18">
        <v>0</v>
      </c>
    </row>
    <row r="186" spans="1:15" ht="15.75" x14ac:dyDescent="0.25">
      <c r="A186" s="1"/>
      <c r="B186" s="1"/>
      <c r="C186" s="7"/>
      <c r="D186" s="7"/>
      <c r="E186" s="33" t="s">
        <v>1342</v>
      </c>
      <c r="F186" s="28">
        <f>SUM(F176:F185)*100/10</f>
        <v>0</v>
      </c>
      <c r="G186" s="28">
        <f t="shared" ref="G186:O186" si="17">SUM(G176:G185)*100/10</f>
        <v>100</v>
      </c>
      <c r="H186" s="28">
        <f t="shared" si="17"/>
        <v>0</v>
      </c>
      <c r="I186" s="28">
        <f t="shared" si="17"/>
        <v>0</v>
      </c>
      <c r="J186" s="28">
        <f t="shared" si="17"/>
        <v>100</v>
      </c>
      <c r="K186" s="28">
        <f t="shared" si="17"/>
        <v>0</v>
      </c>
      <c r="L186" s="28">
        <f t="shared" si="17"/>
        <v>70</v>
      </c>
      <c r="M186" s="28">
        <f t="shared" si="17"/>
        <v>40</v>
      </c>
      <c r="N186" s="28">
        <f t="shared" si="17"/>
        <v>10</v>
      </c>
      <c r="O186" s="28">
        <f t="shared" si="17"/>
        <v>10</v>
      </c>
    </row>
    <row r="187" spans="1:15" x14ac:dyDescent="0.25">
      <c r="A187" s="10"/>
      <c r="B187" s="10"/>
      <c r="C187" s="10"/>
      <c r="D187" s="10"/>
      <c r="E187" s="1"/>
      <c r="F187" s="18"/>
      <c r="G187" s="19"/>
      <c r="H187" s="19"/>
      <c r="I187" s="19"/>
      <c r="J187" s="19"/>
      <c r="K187" s="19"/>
      <c r="L187" s="19"/>
      <c r="M187" s="19"/>
      <c r="N187" s="18"/>
      <c r="O187" s="18"/>
    </row>
    <row r="188" spans="1:15" x14ac:dyDescent="0.25">
      <c r="A188" s="1">
        <v>19</v>
      </c>
      <c r="B188" s="1" t="s">
        <v>0</v>
      </c>
      <c r="C188" s="7" t="s">
        <v>910</v>
      </c>
      <c r="D188" s="7" t="s">
        <v>911</v>
      </c>
      <c r="E188" s="1" t="s">
        <v>319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9">
        <v>0</v>
      </c>
      <c r="M188" s="19">
        <v>0</v>
      </c>
      <c r="N188" s="18">
        <v>0</v>
      </c>
      <c r="O188" s="18">
        <v>0</v>
      </c>
    </row>
    <row r="189" spans="1:15" x14ac:dyDescent="0.25">
      <c r="A189" s="1">
        <v>19</v>
      </c>
      <c r="B189" s="1" t="s">
        <v>0</v>
      </c>
      <c r="C189" s="7" t="s">
        <v>912</v>
      </c>
      <c r="D189" s="7" t="s">
        <v>913</v>
      </c>
      <c r="E189" s="1" t="s">
        <v>323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9">
        <v>0</v>
      </c>
      <c r="M189" s="19">
        <v>0</v>
      </c>
      <c r="N189" s="18">
        <v>0</v>
      </c>
      <c r="O189" s="18">
        <v>0</v>
      </c>
    </row>
    <row r="190" spans="1:15" x14ac:dyDescent="0.25">
      <c r="A190" s="1">
        <v>19</v>
      </c>
      <c r="B190" s="1" t="s">
        <v>0</v>
      </c>
      <c r="C190" s="7" t="s">
        <v>914</v>
      </c>
      <c r="D190" s="7" t="s">
        <v>915</v>
      </c>
      <c r="E190" s="1" t="s">
        <v>324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9">
        <v>0</v>
      </c>
      <c r="M190" s="19">
        <v>0</v>
      </c>
      <c r="N190" s="18">
        <v>0</v>
      </c>
      <c r="O190" s="18">
        <v>0</v>
      </c>
    </row>
    <row r="191" spans="1:15" x14ac:dyDescent="0.25">
      <c r="A191" s="1">
        <v>19</v>
      </c>
      <c r="B191" s="1" t="s">
        <v>0</v>
      </c>
      <c r="C191" s="7" t="s">
        <v>916</v>
      </c>
      <c r="D191" s="7" t="s">
        <v>917</v>
      </c>
      <c r="E191" s="1" t="s">
        <v>325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9">
        <v>0</v>
      </c>
      <c r="M191" s="19">
        <v>0</v>
      </c>
      <c r="N191" s="18">
        <v>0</v>
      </c>
      <c r="O191" s="18">
        <v>0</v>
      </c>
    </row>
    <row r="192" spans="1:15" x14ac:dyDescent="0.25">
      <c r="A192" s="1">
        <v>19</v>
      </c>
      <c r="B192" s="1" t="s">
        <v>0</v>
      </c>
      <c r="C192" s="7" t="s">
        <v>918</v>
      </c>
      <c r="D192" s="7" t="s">
        <v>919</v>
      </c>
      <c r="E192" s="1" t="s">
        <v>326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9">
        <v>0</v>
      </c>
      <c r="M192" s="19">
        <v>0</v>
      </c>
      <c r="N192" s="18">
        <v>0</v>
      </c>
      <c r="O192" s="18">
        <v>0</v>
      </c>
    </row>
    <row r="193" spans="1:15" x14ac:dyDescent="0.25">
      <c r="A193" s="1">
        <v>19</v>
      </c>
      <c r="B193" s="1" t="s">
        <v>0</v>
      </c>
      <c r="C193" s="7" t="s">
        <v>920</v>
      </c>
      <c r="D193" s="7" t="s">
        <v>921</v>
      </c>
      <c r="E193" s="1" t="s">
        <v>327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1</v>
      </c>
      <c r="L193" s="19">
        <v>0</v>
      </c>
      <c r="M193" s="19">
        <v>0</v>
      </c>
      <c r="N193" s="18">
        <v>0</v>
      </c>
      <c r="O193" s="18">
        <v>0</v>
      </c>
    </row>
    <row r="194" spans="1:15" x14ac:dyDescent="0.25">
      <c r="A194" s="1">
        <v>19</v>
      </c>
      <c r="B194" s="1" t="s">
        <v>0</v>
      </c>
      <c r="C194" s="7" t="s">
        <v>922</v>
      </c>
      <c r="D194" s="7" t="s">
        <v>923</v>
      </c>
      <c r="E194" s="1" t="s">
        <v>328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9">
        <v>0</v>
      </c>
      <c r="M194" s="19">
        <v>0</v>
      </c>
      <c r="N194" s="18">
        <v>0</v>
      </c>
      <c r="O194" s="18">
        <v>0</v>
      </c>
    </row>
    <row r="195" spans="1:15" ht="15.75" x14ac:dyDescent="0.25">
      <c r="E195" s="33" t="s">
        <v>1342</v>
      </c>
      <c r="F195" s="28">
        <f>SUM(F188:F194)*100/10</f>
        <v>0</v>
      </c>
      <c r="G195" s="28">
        <f t="shared" ref="G195:O195" si="18">SUM(G188:G194)*100/10</f>
        <v>0</v>
      </c>
      <c r="H195" s="28">
        <f t="shared" si="18"/>
        <v>0</v>
      </c>
      <c r="I195" s="28">
        <f t="shared" si="18"/>
        <v>0</v>
      </c>
      <c r="J195" s="28">
        <f t="shared" si="18"/>
        <v>0</v>
      </c>
      <c r="K195" s="28">
        <f t="shared" si="18"/>
        <v>10</v>
      </c>
      <c r="L195" s="28">
        <f t="shared" si="18"/>
        <v>0</v>
      </c>
      <c r="M195" s="28">
        <f t="shared" si="18"/>
        <v>0</v>
      </c>
      <c r="N195" s="28">
        <f t="shared" si="18"/>
        <v>0</v>
      </c>
      <c r="O195" s="28">
        <f t="shared" si="18"/>
        <v>0</v>
      </c>
    </row>
  </sheetData>
  <mergeCells count="1"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zoomScale="90" zoomScaleNormal="90" workbookViewId="0">
      <pane ySplit="1" topLeftCell="A2" activePane="bottomLeft" state="frozen"/>
      <selection activeCell="G21" sqref="G21"/>
      <selection pane="bottomLeft" activeCell="E196" sqref="E196"/>
    </sheetView>
  </sheetViews>
  <sheetFormatPr baseColWidth="10" defaultRowHeight="15" x14ac:dyDescent="0.25"/>
  <cols>
    <col min="2" max="2" width="14.85546875" bestFit="1" customWidth="1"/>
    <col min="3" max="4" width="12.5703125" bestFit="1" customWidth="1"/>
    <col min="5" max="5" width="14.140625" bestFit="1" customWidth="1"/>
    <col min="11" max="11" width="16.5703125" bestFit="1" customWidth="1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7"/>
      <c r="B2" s="7"/>
      <c r="C2" s="7"/>
      <c r="D2" s="7"/>
    </row>
    <row r="3" spans="1:15" x14ac:dyDescent="0.25">
      <c r="A3" s="7">
        <v>1</v>
      </c>
      <c r="B3" s="7" t="s">
        <v>3</v>
      </c>
      <c r="C3" s="7" t="s">
        <v>24</v>
      </c>
      <c r="D3" s="7" t="s">
        <v>26</v>
      </c>
      <c r="E3" s="18" t="s">
        <v>314</v>
      </c>
      <c r="F3" s="18">
        <v>0</v>
      </c>
      <c r="G3" s="18">
        <v>1</v>
      </c>
      <c r="H3" s="19">
        <v>1</v>
      </c>
      <c r="I3" s="19">
        <v>1</v>
      </c>
      <c r="J3" s="19">
        <v>0</v>
      </c>
      <c r="K3" s="19">
        <v>0</v>
      </c>
      <c r="L3" s="19">
        <v>1</v>
      </c>
      <c r="M3" s="19">
        <v>0</v>
      </c>
      <c r="N3" s="18">
        <v>0</v>
      </c>
      <c r="O3" s="18">
        <v>0</v>
      </c>
    </row>
    <row r="4" spans="1:15" x14ac:dyDescent="0.25">
      <c r="A4" s="7">
        <v>1</v>
      </c>
      <c r="B4" s="7" t="s">
        <v>3</v>
      </c>
      <c r="C4" s="7" t="s">
        <v>25</v>
      </c>
      <c r="D4" s="7" t="s">
        <v>27</v>
      </c>
      <c r="E4" s="18" t="s">
        <v>320</v>
      </c>
      <c r="F4" s="18">
        <v>0</v>
      </c>
      <c r="G4" s="18">
        <v>0</v>
      </c>
      <c r="H4" s="19">
        <v>1</v>
      </c>
      <c r="I4" s="19">
        <v>1</v>
      </c>
      <c r="J4" s="19">
        <v>0</v>
      </c>
      <c r="K4" s="19">
        <v>0</v>
      </c>
      <c r="L4" s="19">
        <v>1</v>
      </c>
      <c r="M4" s="19">
        <v>0</v>
      </c>
      <c r="N4" s="18">
        <v>0</v>
      </c>
      <c r="O4" s="18">
        <v>0</v>
      </c>
    </row>
    <row r="5" spans="1:15" x14ac:dyDescent="0.25">
      <c r="A5" s="7">
        <v>1</v>
      </c>
      <c r="B5" s="7" t="s">
        <v>3</v>
      </c>
      <c r="C5" s="7" t="s">
        <v>28</v>
      </c>
      <c r="D5" s="7" t="s">
        <v>29</v>
      </c>
      <c r="E5" s="18" t="s">
        <v>321</v>
      </c>
      <c r="F5" s="18">
        <v>0</v>
      </c>
      <c r="G5" s="18">
        <v>1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0</v>
      </c>
      <c r="N5" s="18">
        <v>0</v>
      </c>
      <c r="O5" s="18">
        <v>0</v>
      </c>
    </row>
    <row r="6" spans="1:15" ht="15.75" x14ac:dyDescent="0.25">
      <c r="A6" s="7"/>
      <c r="B6" s="7"/>
      <c r="C6" s="7"/>
      <c r="D6" s="7"/>
      <c r="E6" s="33" t="s">
        <v>1342</v>
      </c>
      <c r="F6" s="28">
        <f>SUM(F3:F5)*100/3</f>
        <v>0</v>
      </c>
      <c r="G6" s="28">
        <f t="shared" ref="G6:O6" si="0">SUM(G3:G5)*100/3</f>
        <v>66.666666666666671</v>
      </c>
      <c r="H6" s="28">
        <f t="shared" si="0"/>
        <v>66.666666666666671</v>
      </c>
      <c r="I6" s="28">
        <f t="shared" si="0"/>
        <v>66.666666666666671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7" spans="1:15" x14ac:dyDescent="0.25">
      <c r="A7" s="10"/>
      <c r="B7" s="10"/>
      <c r="C7" s="10"/>
      <c r="D7" s="10"/>
    </row>
    <row r="8" spans="1:15" x14ac:dyDescent="0.25">
      <c r="A8" s="9">
        <v>2</v>
      </c>
      <c r="B8" s="9" t="s">
        <v>30</v>
      </c>
      <c r="C8" s="7" t="s">
        <v>41</v>
      </c>
      <c r="D8" s="7" t="s">
        <v>42</v>
      </c>
      <c r="E8" s="18" t="s">
        <v>322</v>
      </c>
      <c r="F8" s="18">
        <v>0</v>
      </c>
      <c r="G8" s="18">
        <v>1</v>
      </c>
      <c r="H8" s="19">
        <v>1</v>
      </c>
      <c r="I8" s="19">
        <v>1</v>
      </c>
      <c r="J8" s="18">
        <v>0</v>
      </c>
      <c r="K8" s="19">
        <v>0</v>
      </c>
      <c r="L8" s="19">
        <v>1</v>
      </c>
      <c r="M8" s="19">
        <v>0</v>
      </c>
      <c r="N8" s="18">
        <v>1</v>
      </c>
      <c r="O8" s="18">
        <v>0</v>
      </c>
    </row>
    <row r="9" spans="1:15" x14ac:dyDescent="0.25">
      <c r="A9" s="9">
        <v>2</v>
      </c>
      <c r="B9" s="9" t="s">
        <v>30</v>
      </c>
      <c r="C9" s="7" t="s">
        <v>43</v>
      </c>
      <c r="D9" s="7" t="s">
        <v>44</v>
      </c>
      <c r="E9" s="18" t="s">
        <v>316</v>
      </c>
      <c r="F9" s="18">
        <v>0</v>
      </c>
      <c r="G9" s="18">
        <v>1</v>
      </c>
      <c r="H9" s="19">
        <v>0</v>
      </c>
      <c r="I9" s="19">
        <v>1</v>
      </c>
      <c r="J9" s="19">
        <v>1</v>
      </c>
      <c r="K9" s="19">
        <v>0</v>
      </c>
      <c r="L9" s="19">
        <v>1</v>
      </c>
      <c r="M9" s="19">
        <v>0</v>
      </c>
      <c r="N9" s="18">
        <v>1</v>
      </c>
      <c r="O9" s="18">
        <v>0</v>
      </c>
    </row>
    <row r="10" spans="1:15" x14ac:dyDescent="0.25">
      <c r="A10" s="9">
        <v>2</v>
      </c>
      <c r="B10" s="9" t="s">
        <v>30</v>
      </c>
      <c r="C10" s="7" t="s">
        <v>45</v>
      </c>
      <c r="D10" s="7" t="s">
        <v>46</v>
      </c>
      <c r="E10" s="18" t="s">
        <v>317</v>
      </c>
      <c r="F10" s="18">
        <v>0</v>
      </c>
      <c r="G10" s="18">
        <v>1</v>
      </c>
      <c r="H10" s="19">
        <v>0</v>
      </c>
      <c r="I10" s="19">
        <v>1</v>
      </c>
      <c r="J10" s="19">
        <v>0</v>
      </c>
      <c r="K10" s="19">
        <v>0</v>
      </c>
      <c r="L10" s="19">
        <v>1</v>
      </c>
      <c r="M10" s="19">
        <v>0</v>
      </c>
      <c r="N10" s="18">
        <v>1</v>
      </c>
      <c r="O10" s="18">
        <v>0</v>
      </c>
    </row>
    <row r="11" spans="1:15" x14ac:dyDescent="0.25">
      <c r="A11" s="9">
        <v>2</v>
      </c>
      <c r="B11" s="9" t="s">
        <v>30</v>
      </c>
      <c r="C11" s="7" t="s">
        <v>47</v>
      </c>
      <c r="D11" s="7" t="s">
        <v>48</v>
      </c>
      <c r="E11" s="18" t="s">
        <v>318</v>
      </c>
      <c r="F11" s="18">
        <v>0</v>
      </c>
      <c r="G11" s="18">
        <v>1</v>
      </c>
      <c r="H11" s="19">
        <v>0</v>
      </c>
      <c r="I11" s="19">
        <v>1</v>
      </c>
      <c r="J11" s="19">
        <v>0</v>
      </c>
      <c r="K11" s="19">
        <v>0</v>
      </c>
      <c r="L11" s="19">
        <v>1</v>
      </c>
      <c r="M11" s="19">
        <v>0</v>
      </c>
      <c r="N11" s="18">
        <v>1</v>
      </c>
      <c r="O11" s="18">
        <v>0</v>
      </c>
    </row>
    <row r="12" spans="1:15" x14ac:dyDescent="0.25">
      <c r="A12" s="9">
        <v>2</v>
      </c>
      <c r="B12" s="9" t="s">
        <v>30</v>
      </c>
      <c r="C12" s="7" t="s">
        <v>49</v>
      </c>
      <c r="D12" s="7" t="s">
        <v>50</v>
      </c>
      <c r="E12" s="18" t="s">
        <v>319</v>
      </c>
      <c r="F12" s="18">
        <v>0</v>
      </c>
      <c r="G12" s="18">
        <v>1</v>
      </c>
      <c r="H12" s="19">
        <v>0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N12" s="18">
        <v>0</v>
      </c>
      <c r="O12" s="18">
        <v>0</v>
      </c>
    </row>
    <row r="13" spans="1:15" x14ac:dyDescent="0.25">
      <c r="A13" s="9">
        <v>2</v>
      </c>
      <c r="B13" s="9" t="s">
        <v>30</v>
      </c>
      <c r="C13" s="7" t="s">
        <v>51</v>
      </c>
      <c r="D13" s="7" t="s">
        <v>52</v>
      </c>
      <c r="E13" s="18" t="s">
        <v>323</v>
      </c>
      <c r="F13" s="18">
        <v>0</v>
      </c>
      <c r="G13" s="18">
        <v>1</v>
      </c>
      <c r="H13" s="19">
        <v>0</v>
      </c>
      <c r="I13" s="19">
        <v>1</v>
      </c>
      <c r="J13" s="19">
        <v>0</v>
      </c>
      <c r="K13" s="19">
        <v>0</v>
      </c>
      <c r="L13" s="19">
        <v>1</v>
      </c>
      <c r="M13" s="19">
        <v>0</v>
      </c>
      <c r="N13" s="18">
        <v>1</v>
      </c>
      <c r="O13" s="18">
        <v>0</v>
      </c>
    </row>
    <row r="14" spans="1:15" x14ac:dyDescent="0.25">
      <c r="A14" s="9">
        <v>2</v>
      </c>
      <c r="B14" s="9" t="s">
        <v>37</v>
      </c>
      <c r="C14" s="7" t="s">
        <v>53</v>
      </c>
      <c r="D14" s="7" t="s">
        <v>54</v>
      </c>
      <c r="E14" s="18" t="s">
        <v>325</v>
      </c>
      <c r="F14" s="18">
        <v>0</v>
      </c>
      <c r="G14" s="18">
        <v>1</v>
      </c>
      <c r="H14" s="19">
        <v>0</v>
      </c>
      <c r="I14" s="19">
        <v>1</v>
      </c>
      <c r="J14" s="19">
        <v>0</v>
      </c>
      <c r="K14" s="19">
        <v>0</v>
      </c>
      <c r="L14" s="19">
        <v>1</v>
      </c>
      <c r="M14" s="19">
        <v>0</v>
      </c>
      <c r="N14" s="18">
        <v>0</v>
      </c>
      <c r="O14" s="18">
        <v>0</v>
      </c>
    </row>
    <row r="15" spans="1:15" x14ac:dyDescent="0.25">
      <c r="A15" s="9">
        <v>2</v>
      </c>
      <c r="B15" s="9" t="s">
        <v>37</v>
      </c>
      <c r="C15" s="7" t="s">
        <v>55</v>
      </c>
      <c r="D15" s="7" t="s">
        <v>56</v>
      </c>
      <c r="E15" s="18" t="s">
        <v>326</v>
      </c>
      <c r="F15" s="18">
        <v>0</v>
      </c>
      <c r="G15" s="19">
        <v>1</v>
      </c>
      <c r="H15" s="19">
        <v>1</v>
      </c>
      <c r="I15" s="19">
        <v>1</v>
      </c>
      <c r="J15" s="19">
        <v>0</v>
      </c>
      <c r="K15" s="19">
        <v>0</v>
      </c>
      <c r="L15" s="19">
        <v>1</v>
      </c>
      <c r="M15" s="19">
        <v>0</v>
      </c>
      <c r="N15" s="18">
        <v>1</v>
      </c>
      <c r="O15" s="18">
        <v>0</v>
      </c>
    </row>
    <row r="16" spans="1:15" x14ac:dyDescent="0.25">
      <c r="A16" s="9">
        <v>2</v>
      </c>
      <c r="B16" s="9" t="s">
        <v>37</v>
      </c>
      <c r="C16" s="7" t="s">
        <v>57</v>
      </c>
      <c r="D16" s="7" t="s">
        <v>58</v>
      </c>
      <c r="E16" s="18" t="s">
        <v>327</v>
      </c>
      <c r="F16" s="18">
        <v>0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8">
        <v>0</v>
      </c>
      <c r="O16" s="18">
        <v>0</v>
      </c>
    </row>
    <row r="17" spans="1:15" x14ac:dyDescent="0.25">
      <c r="A17" s="9">
        <v>2</v>
      </c>
      <c r="B17" s="9" t="s">
        <v>37</v>
      </c>
      <c r="C17" s="7" t="s">
        <v>595</v>
      </c>
      <c r="D17" s="7" t="s">
        <v>596</v>
      </c>
      <c r="E17" s="18" t="s">
        <v>328</v>
      </c>
      <c r="F17" s="18">
        <v>0</v>
      </c>
      <c r="G17" s="19">
        <v>1</v>
      </c>
      <c r="H17" s="19">
        <v>0</v>
      </c>
      <c r="I17" s="19">
        <v>1</v>
      </c>
      <c r="J17" s="19">
        <v>0</v>
      </c>
      <c r="K17" s="19">
        <v>0</v>
      </c>
      <c r="L17" s="19">
        <v>1</v>
      </c>
      <c r="M17" s="19">
        <v>0</v>
      </c>
      <c r="N17" s="18">
        <v>0</v>
      </c>
      <c r="O17" s="18">
        <v>0</v>
      </c>
    </row>
    <row r="18" spans="1:15" ht="15.75" x14ac:dyDescent="0.25">
      <c r="A18" s="9"/>
      <c r="B18" s="9"/>
      <c r="C18" s="7"/>
      <c r="D18" s="7"/>
      <c r="E18" s="33" t="s">
        <v>1342</v>
      </c>
      <c r="F18" s="28">
        <f>SUM(F8:F17)*100/10</f>
        <v>0</v>
      </c>
      <c r="G18" s="28">
        <f t="shared" ref="G18:O18" si="1">SUM(G8:G17)*100/10</f>
        <v>100</v>
      </c>
      <c r="H18" s="28">
        <f t="shared" si="1"/>
        <v>20</v>
      </c>
      <c r="I18" s="28">
        <f t="shared" si="1"/>
        <v>90</v>
      </c>
      <c r="J18" s="28">
        <f t="shared" si="1"/>
        <v>10</v>
      </c>
      <c r="K18" s="28">
        <f t="shared" si="1"/>
        <v>0</v>
      </c>
      <c r="L18" s="28">
        <f t="shared" si="1"/>
        <v>100</v>
      </c>
      <c r="M18" s="28">
        <f t="shared" si="1"/>
        <v>0</v>
      </c>
      <c r="N18" s="28">
        <f t="shared" si="1"/>
        <v>60</v>
      </c>
      <c r="O18" s="28">
        <f t="shared" si="1"/>
        <v>0</v>
      </c>
    </row>
    <row r="19" spans="1:15" x14ac:dyDescent="0.25">
      <c r="A19" s="10"/>
      <c r="B19" s="9"/>
      <c r="C19" s="7"/>
      <c r="D19" s="7"/>
    </row>
    <row r="20" spans="1:15" x14ac:dyDescent="0.25">
      <c r="A20" s="1">
        <v>3</v>
      </c>
      <c r="B20" s="1" t="s">
        <v>59</v>
      </c>
      <c r="C20" s="7" t="s">
        <v>70</v>
      </c>
      <c r="D20" s="7" t="s">
        <v>71</v>
      </c>
      <c r="E20" s="18" t="s">
        <v>4</v>
      </c>
      <c r="F20" s="18">
        <v>0</v>
      </c>
      <c r="G20" s="18">
        <v>1</v>
      </c>
      <c r="H20" s="18">
        <v>1</v>
      </c>
      <c r="I20" s="18">
        <v>1</v>
      </c>
      <c r="J20" s="19">
        <v>0</v>
      </c>
      <c r="K20" s="19">
        <v>0</v>
      </c>
      <c r="L20" s="19">
        <v>1</v>
      </c>
      <c r="M20" s="19">
        <v>0</v>
      </c>
      <c r="N20" s="18">
        <v>0</v>
      </c>
      <c r="O20" s="18">
        <v>0</v>
      </c>
    </row>
    <row r="21" spans="1:15" x14ac:dyDescent="0.25">
      <c r="A21" s="1">
        <v>3</v>
      </c>
      <c r="B21" s="1" t="s">
        <v>59</v>
      </c>
      <c r="C21" s="7" t="s">
        <v>356</v>
      </c>
      <c r="D21" s="7" t="s">
        <v>355</v>
      </c>
      <c r="E21" s="18" t="s">
        <v>5</v>
      </c>
      <c r="F21" s="18">
        <v>0</v>
      </c>
      <c r="G21" s="18">
        <v>1</v>
      </c>
      <c r="H21" s="18">
        <v>1</v>
      </c>
      <c r="I21" s="18">
        <v>1</v>
      </c>
      <c r="J21" s="19">
        <v>0</v>
      </c>
      <c r="K21" s="19">
        <v>0</v>
      </c>
      <c r="L21" s="19">
        <v>1</v>
      </c>
      <c r="M21" s="19">
        <v>0</v>
      </c>
      <c r="N21" s="18">
        <v>1</v>
      </c>
      <c r="O21" s="18">
        <v>0</v>
      </c>
    </row>
    <row r="22" spans="1:15" x14ac:dyDescent="0.25">
      <c r="A22" s="1">
        <v>3</v>
      </c>
      <c r="B22" s="1" t="s">
        <v>59</v>
      </c>
      <c r="C22" s="7" t="s">
        <v>357</v>
      </c>
      <c r="D22" s="7" t="s">
        <v>358</v>
      </c>
      <c r="E22" s="18" t="s">
        <v>6</v>
      </c>
      <c r="F22" s="18">
        <v>0</v>
      </c>
      <c r="G22" s="18">
        <v>1</v>
      </c>
      <c r="H22" s="18">
        <v>1</v>
      </c>
      <c r="I22" s="18">
        <v>1</v>
      </c>
      <c r="J22" s="19">
        <v>0</v>
      </c>
      <c r="K22" s="19">
        <v>0</v>
      </c>
      <c r="L22" s="19">
        <v>1</v>
      </c>
      <c r="M22" s="19">
        <v>0</v>
      </c>
      <c r="N22" s="18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359</v>
      </c>
      <c r="D23" s="7" t="s">
        <v>360</v>
      </c>
      <c r="E23" s="18" t="s">
        <v>7</v>
      </c>
      <c r="F23" s="18">
        <v>0</v>
      </c>
      <c r="G23" s="18">
        <v>1</v>
      </c>
      <c r="H23" s="18">
        <v>1</v>
      </c>
      <c r="I23" s="18">
        <v>1</v>
      </c>
      <c r="J23" s="19">
        <v>0</v>
      </c>
      <c r="K23" s="19">
        <v>0</v>
      </c>
      <c r="L23" s="19">
        <v>1</v>
      </c>
      <c r="M23" s="19">
        <v>0</v>
      </c>
      <c r="N23" s="18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361</v>
      </c>
      <c r="D24" s="7" t="s">
        <v>362</v>
      </c>
      <c r="E24" s="18" t="s">
        <v>31</v>
      </c>
      <c r="F24" s="18">
        <v>0</v>
      </c>
      <c r="G24" s="18">
        <v>1</v>
      </c>
      <c r="H24" s="18">
        <v>0</v>
      </c>
      <c r="I24" s="18">
        <v>1</v>
      </c>
      <c r="J24" s="19">
        <v>0</v>
      </c>
      <c r="K24" s="19">
        <v>0</v>
      </c>
      <c r="L24" s="19">
        <v>1</v>
      </c>
      <c r="M24" s="19">
        <v>0</v>
      </c>
      <c r="N24" s="18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365</v>
      </c>
      <c r="D25" s="7" t="s">
        <v>364</v>
      </c>
      <c r="E25" s="18" t="s">
        <v>32</v>
      </c>
      <c r="F25" s="18">
        <v>0</v>
      </c>
      <c r="G25" s="18">
        <v>1</v>
      </c>
      <c r="H25" s="18">
        <v>0</v>
      </c>
      <c r="I25" s="18">
        <v>1</v>
      </c>
      <c r="J25" s="19">
        <v>0</v>
      </c>
      <c r="K25" s="19">
        <v>0</v>
      </c>
      <c r="L25" s="19">
        <v>1</v>
      </c>
      <c r="M25" s="19">
        <v>0</v>
      </c>
      <c r="N25" s="18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363</v>
      </c>
      <c r="D26" s="7" t="s">
        <v>366</v>
      </c>
      <c r="E26" s="18" t="s">
        <v>33</v>
      </c>
      <c r="F26" s="18">
        <v>0</v>
      </c>
      <c r="G26" s="19">
        <v>1</v>
      </c>
      <c r="H26" s="19">
        <v>0</v>
      </c>
      <c r="I26" s="19">
        <v>1</v>
      </c>
      <c r="J26" s="19">
        <v>0</v>
      </c>
      <c r="K26" s="19">
        <v>0</v>
      </c>
      <c r="L26" s="19">
        <v>1</v>
      </c>
      <c r="M26" s="19">
        <v>0</v>
      </c>
      <c r="N26" s="18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367</v>
      </c>
      <c r="D27" s="7" t="s">
        <v>368</v>
      </c>
      <c r="E27" s="18" t="s">
        <v>34</v>
      </c>
      <c r="F27" s="18">
        <v>0</v>
      </c>
      <c r="G27" s="19">
        <v>1</v>
      </c>
      <c r="H27" s="19">
        <v>0</v>
      </c>
      <c r="I27" s="19">
        <v>1</v>
      </c>
      <c r="J27" s="19">
        <v>0</v>
      </c>
      <c r="K27" s="19">
        <v>0</v>
      </c>
      <c r="L27" s="19">
        <v>1</v>
      </c>
      <c r="M27" s="19">
        <v>0</v>
      </c>
      <c r="N27" s="18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369</v>
      </c>
      <c r="D28" s="7" t="s">
        <v>370</v>
      </c>
      <c r="E28" s="18" t="s">
        <v>35</v>
      </c>
      <c r="F28" s="18">
        <v>0</v>
      </c>
      <c r="G28" s="19">
        <v>1</v>
      </c>
      <c r="H28" s="19">
        <v>1</v>
      </c>
      <c r="I28" s="19">
        <v>1</v>
      </c>
      <c r="J28" s="19">
        <v>0</v>
      </c>
      <c r="K28" s="19">
        <v>0</v>
      </c>
      <c r="L28" s="19">
        <v>1</v>
      </c>
      <c r="M28" s="19">
        <v>0</v>
      </c>
      <c r="N28" s="18">
        <v>0</v>
      </c>
      <c r="O28" s="18">
        <v>0</v>
      </c>
    </row>
    <row r="29" spans="1:15" x14ac:dyDescent="0.25">
      <c r="A29" s="1">
        <v>3</v>
      </c>
      <c r="B29" s="1" t="s">
        <v>59</v>
      </c>
      <c r="C29" s="7" t="s">
        <v>371</v>
      </c>
      <c r="D29" s="7" t="s">
        <v>372</v>
      </c>
      <c r="E29" s="18" t="s">
        <v>36</v>
      </c>
      <c r="F29" s="18">
        <v>0</v>
      </c>
      <c r="G29" s="19">
        <v>1</v>
      </c>
      <c r="H29" s="19">
        <v>1</v>
      </c>
      <c r="I29" s="19">
        <v>1</v>
      </c>
      <c r="J29" s="19">
        <v>0</v>
      </c>
      <c r="K29" s="19">
        <v>0</v>
      </c>
      <c r="L29" s="19">
        <v>1</v>
      </c>
      <c r="M29" s="19">
        <v>0</v>
      </c>
      <c r="N29" s="18">
        <v>0</v>
      </c>
      <c r="O29" s="18">
        <v>0</v>
      </c>
    </row>
    <row r="30" spans="1:15" ht="15.75" x14ac:dyDescent="0.25">
      <c r="A30" s="1"/>
      <c r="B30" s="1"/>
      <c r="C30" s="7"/>
      <c r="D30" s="7"/>
      <c r="E30" s="33" t="s">
        <v>1342</v>
      </c>
      <c r="F30" s="28">
        <f>SUM(F20:F29)*100/10</f>
        <v>0</v>
      </c>
      <c r="G30" s="28">
        <f t="shared" ref="G30:O30" si="2">SUM(G20:G29)*100/10</f>
        <v>100</v>
      </c>
      <c r="H30" s="28">
        <f t="shared" si="2"/>
        <v>60</v>
      </c>
      <c r="I30" s="28">
        <f t="shared" si="2"/>
        <v>100</v>
      </c>
      <c r="J30" s="28">
        <f t="shared" si="2"/>
        <v>0</v>
      </c>
      <c r="K30" s="28">
        <f t="shared" si="2"/>
        <v>0</v>
      </c>
      <c r="L30" s="28">
        <f t="shared" si="2"/>
        <v>100</v>
      </c>
      <c r="M30" s="28">
        <f t="shared" si="2"/>
        <v>0</v>
      </c>
      <c r="N30" s="28">
        <f t="shared" si="2"/>
        <v>10</v>
      </c>
      <c r="O30" s="28">
        <f t="shared" si="2"/>
        <v>0</v>
      </c>
    </row>
    <row r="31" spans="1:15" x14ac:dyDescent="0.25">
      <c r="A31" s="10"/>
      <c r="B31" s="10"/>
      <c r="C31" s="10"/>
      <c r="D31" s="10"/>
    </row>
    <row r="32" spans="1:15" x14ac:dyDescent="0.25">
      <c r="A32" s="1">
        <v>4</v>
      </c>
      <c r="B32" s="1" t="s">
        <v>73</v>
      </c>
      <c r="C32" s="7" t="s">
        <v>617</v>
      </c>
      <c r="D32" s="7" t="s">
        <v>618</v>
      </c>
      <c r="E32" s="18" t="s">
        <v>954</v>
      </c>
      <c r="F32" s="18">
        <v>0</v>
      </c>
      <c r="G32" s="19">
        <v>1</v>
      </c>
      <c r="H32" s="19">
        <v>0</v>
      </c>
      <c r="I32" s="19">
        <v>1</v>
      </c>
      <c r="J32" s="19">
        <v>0</v>
      </c>
      <c r="K32" s="19">
        <v>0</v>
      </c>
      <c r="L32" s="19">
        <v>1</v>
      </c>
      <c r="M32" s="19">
        <v>0</v>
      </c>
      <c r="N32" s="18">
        <v>0</v>
      </c>
      <c r="O32" s="18">
        <v>0</v>
      </c>
    </row>
    <row r="33" spans="1:16" x14ac:dyDescent="0.25">
      <c r="A33" s="1">
        <v>4</v>
      </c>
      <c r="B33" s="1" t="s">
        <v>73</v>
      </c>
      <c r="C33" s="7" t="s">
        <v>619</v>
      </c>
      <c r="D33" s="7" t="s">
        <v>620</v>
      </c>
      <c r="E33" s="18" t="s">
        <v>955</v>
      </c>
      <c r="F33" s="18">
        <v>0</v>
      </c>
      <c r="G33" s="19">
        <v>1</v>
      </c>
      <c r="H33" s="19">
        <v>0</v>
      </c>
      <c r="I33" s="19">
        <v>1</v>
      </c>
      <c r="J33" s="19">
        <v>0</v>
      </c>
      <c r="K33" s="19">
        <v>0</v>
      </c>
      <c r="L33" s="19">
        <v>1</v>
      </c>
      <c r="M33" s="19">
        <v>0</v>
      </c>
      <c r="N33" s="18">
        <v>0</v>
      </c>
      <c r="O33" s="18">
        <v>0</v>
      </c>
    </row>
    <row r="34" spans="1:16" x14ac:dyDescent="0.25">
      <c r="A34" s="1">
        <v>4</v>
      </c>
      <c r="B34" s="1" t="s">
        <v>454</v>
      </c>
      <c r="C34" s="7" t="s">
        <v>621</v>
      </c>
      <c r="D34" s="7" t="s">
        <v>622</v>
      </c>
      <c r="E34" s="18" t="s">
        <v>956</v>
      </c>
      <c r="F34" s="18">
        <v>0</v>
      </c>
      <c r="G34" s="19">
        <v>1</v>
      </c>
      <c r="H34" s="19">
        <v>0</v>
      </c>
      <c r="I34" s="19">
        <v>1</v>
      </c>
      <c r="J34" s="19">
        <v>0</v>
      </c>
      <c r="K34" s="19">
        <v>0</v>
      </c>
      <c r="L34" s="19">
        <v>1</v>
      </c>
      <c r="M34" s="19">
        <v>0</v>
      </c>
      <c r="N34" s="18">
        <v>0</v>
      </c>
      <c r="O34" s="18">
        <v>0</v>
      </c>
    </row>
    <row r="35" spans="1:16" x14ac:dyDescent="0.25">
      <c r="A35" s="1">
        <v>4</v>
      </c>
      <c r="B35" s="1" t="s">
        <v>454</v>
      </c>
      <c r="C35" s="7" t="s">
        <v>623</v>
      </c>
      <c r="D35" s="7" t="s">
        <v>624</v>
      </c>
      <c r="E35" s="18" t="s">
        <v>957</v>
      </c>
      <c r="F35" s="18">
        <v>0</v>
      </c>
      <c r="G35" s="19">
        <v>1</v>
      </c>
      <c r="H35" s="19">
        <v>0</v>
      </c>
      <c r="I35" s="19">
        <v>1</v>
      </c>
      <c r="J35" s="19">
        <v>1</v>
      </c>
      <c r="K35" s="19">
        <v>0</v>
      </c>
      <c r="L35" s="19">
        <v>1</v>
      </c>
      <c r="M35" s="19">
        <v>0</v>
      </c>
      <c r="N35" s="18">
        <v>1</v>
      </c>
      <c r="O35" s="18">
        <v>0</v>
      </c>
    </row>
    <row r="36" spans="1:16" ht="15.75" x14ac:dyDescent="0.25">
      <c r="A36" s="1"/>
      <c r="B36" s="1"/>
      <c r="C36" s="7"/>
      <c r="D36" s="7"/>
      <c r="E36" s="33" t="s">
        <v>1342</v>
      </c>
      <c r="F36" s="28">
        <f>SUM(F32:F35)*100/4</f>
        <v>0</v>
      </c>
      <c r="G36" s="28">
        <f t="shared" ref="G36:O36" si="3">SUM(G32:G35)*100/4</f>
        <v>100</v>
      </c>
      <c r="H36" s="28">
        <f t="shared" si="3"/>
        <v>0</v>
      </c>
      <c r="I36" s="28">
        <f t="shared" si="3"/>
        <v>100</v>
      </c>
      <c r="J36" s="28">
        <f t="shared" si="3"/>
        <v>25</v>
      </c>
      <c r="K36" s="28">
        <f t="shared" si="3"/>
        <v>0</v>
      </c>
      <c r="L36" s="28">
        <f t="shared" si="3"/>
        <v>100</v>
      </c>
      <c r="M36" s="28">
        <f t="shared" si="3"/>
        <v>0</v>
      </c>
      <c r="N36" s="28">
        <f t="shared" si="3"/>
        <v>25</v>
      </c>
      <c r="O36" s="28">
        <f t="shared" si="3"/>
        <v>0</v>
      </c>
    </row>
    <row r="37" spans="1:16" x14ac:dyDescent="0.25">
      <c r="A37" s="10"/>
      <c r="B37" s="10"/>
      <c r="C37" s="10"/>
      <c r="D37" s="10"/>
    </row>
    <row r="38" spans="1:16" x14ac:dyDescent="0.25">
      <c r="A38" s="1">
        <v>5</v>
      </c>
      <c r="B38" s="1" t="s">
        <v>78</v>
      </c>
      <c r="C38" s="7" t="s">
        <v>381</v>
      </c>
      <c r="D38" s="7" t="s">
        <v>382</v>
      </c>
      <c r="E38" s="18" t="s">
        <v>38</v>
      </c>
      <c r="F38" s="18">
        <v>0</v>
      </c>
      <c r="G38" s="19">
        <v>1</v>
      </c>
      <c r="H38" s="19">
        <v>0</v>
      </c>
      <c r="I38" s="19">
        <v>1</v>
      </c>
      <c r="J38" s="19">
        <v>0</v>
      </c>
      <c r="K38" s="19">
        <v>0</v>
      </c>
      <c r="L38" s="19">
        <v>1</v>
      </c>
      <c r="M38" s="19">
        <v>0</v>
      </c>
      <c r="N38" s="18">
        <v>0</v>
      </c>
      <c r="O38" s="18">
        <v>0</v>
      </c>
    </row>
    <row r="39" spans="1:16" x14ac:dyDescent="0.25">
      <c r="A39" s="1">
        <v>5</v>
      </c>
      <c r="B39" s="1" t="s">
        <v>78</v>
      </c>
      <c r="C39" s="7" t="s">
        <v>383</v>
      </c>
      <c r="D39" s="7" t="s">
        <v>384</v>
      </c>
      <c r="E39" s="18" t="s">
        <v>39</v>
      </c>
      <c r="F39" s="18">
        <v>0</v>
      </c>
      <c r="G39" s="19">
        <v>1</v>
      </c>
      <c r="H39" s="19">
        <v>0</v>
      </c>
      <c r="I39" s="19">
        <v>1</v>
      </c>
      <c r="J39" s="19">
        <v>1</v>
      </c>
      <c r="K39" s="19">
        <v>0</v>
      </c>
      <c r="L39" s="19">
        <v>1</v>
      </c>
      <c r="M39" s="19">
        <v>0</v>
      </c>
      <c r="N39" s="18">
        <v>0</v>
      </c>
      <c r="O39" s="18">
        <v>0</v>
      </c>
    </row>
    <row r="40" spans="1:16" x14ac:dyDescent="0.25">
      <c r="A40" s="1">
        <v>5</v>
      </c>
      <c r="B40" s="1" t="s">
        <v>78</v>
      </c>
      <c r="C40" s="7" t="s">
        <v>385</v>
      </c>
      <c r="D40" s="7" t="s">
        <v>386</v>
      </c>
      <c r="E40" s="18" t="s">
        <v>40</v>
      </c>
      <c r="F40" s="18">
        <v>0</v>
      </c>
      <c r="G40" s="19">
        <v>1</v>
      </c>
      <c r="H40" s="19">
        <v>0</v>
      </c>
      <c r="I40" s="19">
        <v>1</v>
      </c>
      <c r="J40" s="19">
        <v>0</v>
      </c>
      <c r="K40" s="19">
        <v>0</v>
      </c>
      <c r="L40" s="19">
        <v>1</v>
      </c>
      <c r="M40" s="19">
        <v>0</v>
      </c>
      <c r="N40" s="18">
        <v>0</v>
      </c>
      <c r="O40" s="18">
        <v>0</v>
      </c>
    </row>
    <row r="41" spans="1:16" x14ac:dyDescent="0.25">
      <c r="A41" s="1">
        <v>5</v>
      </c>
      <c r="B41" s="1" t="s">
        <v>78</v>
      </c>
      <c r="C41" s="7" t="s">
        <v>387</v>
      </c>
      <c r="D41" s="7" t="s">
        <v>388</v>
      </c>
      <c r="E41" s="18" t="s">
        <v>952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1</v>
      </c>
      <c r="M41" s="19">
        <v>0</v>
      </c>
      <c r="N41" s="18">
        <v>0</v>
      </c>
      <c r="O41" s="18">
        <v>0</v>
      </c>
    </row>
    <row r="42" spans="1:16" x14ac:dyDescent="0.25">
      <c r="A42" s="1">
        <v>5</v>
      </c>
      <c r="B42" s="1" t="s">
        <v>78</v>
      </c>
      <c r="C42" s="7" t="s">
        <v>389</v>
      </c>
      <c r="D42" s="7" t="s">
        <v>390</v>
      </c>
      <c r="E42" s="18" t="s">
        <v>953</v>
      </c>
      <c r="F42" s="18">
        <v>0</v>
      </c>
      <c r="G42" s="19">
        <v>1</v>
      </c>
      <c r="H42" s="19">
        <v>0</v>
      </c>
      <c r="I42" s="19">
        <v>1</v>
      </c>
      <c r="J42" s="19">
        <v>0</v>
      </c>
      <c r="K42" s="19">
        <v>0</v>
      </c>
      <c r="L42" s="19">
        <v>1</v>
      </c>
      <c r="M42" s="19">
        <v>0</v>
      </c>
      <c r="N42" s="18">
        <v>0</v>
      </c>
      <c r="O42" s="18">
        <v>0</v>
      </c>
    </row>
    <row r="43" spans="1:16" ht="15.75" x14ac:dyDescent="0.25">
      <c r="A43" s="1"/>
      <c r="B43" s="1"/>
      <c r="C43" s="7"/>
      <c r="D43" s="7"/>
      <c r="E43" s="33" t="s">
        <v>1342</v>
      </c>
      <c r="F43" s="28">
        <f>SUM(F38:F42)*100/5</f>
        <v>0</v>
      </c>
      <c r="G43" s="28">
        <f t="shared" ref="G43:O43" si="4">SUM(G38:G42)*100/5</f>
        <v>80</v>
      </c>
      <c r="H43" s="28">
        <f t="shared" si="4"/>
        <v>0</v>
      </c>
      <c r="I43" s="28">
        <f t="shared" si="4"/>
        <v>80</v>
      </c>
      <c r="J43" s="28">
        <f t="shared" si="4"/>
        <v>20</v>
      </c>
      <c r="K43" s="28">
        <f t="shared" si="4"/>
        <v>0</v>
      </c>
      <c r="L43" s="28">
        <f t="shared" si="4"/>
        <v>100</v>
      </c>
      <c r="M43" s="28">
        <f t="shared" si="4"/>
        <v>0</v>
      </c>
      <c r="N43" s="28">
        <f t="shared" si="4"/>
        <v>0</v>
      </c>
      <c r="O43" s="28">
        <f t="shared" si="4"/>
        <v>0</v>
      </c>
    </row>
    <row r="44" spans="1:16" x14ac:dyDescent="0.25">
      <c r="A44" s="10"/>
      <c r="B44" s="10"/>
      <c r="C44" s="10"/>
      <c r="D44" s="10"/>
      <c r="E44" s="1"/>
      <c r="F44" s="18"/>
      <c r="G44" s="18"/>
      <c r="H44" s="19"/>
      <c r="I44" s="19"/>
      <c r="J44" s="19"/>
      <c r="K44" s="19"/>
      <c r="L44" s="19"/>
      <c r="M44" s="19"/>
      <c r="N44" s="19"/>
      <c r="O44" s="18"/>
      <c r="P44" s="18"/>
    </row>
    <row r="45" spans="1:16" x14ac:dyDescent="0.25">
      <c r="A45" s="1">
        <v>6</v>
      </c>
      <c r="B45" s="1" t="s">
        <v>86</v>
      </c>
      <c r="C45" s="7" t="s">
        <v>391</v>
      </c>
      <c r="D45" s="7" t="s">
        <v>392</v>
      </c>
      <c r="E45" s="18" t="s">
        <v>958</v>
      </c>
      <c r="F45" s="18">
        <v>0</v>
      </c>
      <c r="G45" s="19">
        <v>1</v>
      </c>
      <c r="H45" s="19">
        <v>0</v>
      </c>
      <c r="I45" s="19">
        <v>1</v>
      </c>
      <c r="J45" s="19">
        <v>0</v>
      </c>
      <c r="K45" s="19">
        <v>0</v>
      </c>
      <c r="L45" s="19">
        <v>1</v>
      </c>
      <c r="M45" s="19">
        <v>0</v>
      </c>
      <c r="N45" s="18">
        <v>0</v>
      </c>
      <c r="O45" s="18">
        <v>0</v>
      </c>
    </row>
    <row r="46" spans="1:16" x14ac:dyDescent="0.25">
      <c r="A46" s="1">
        <v>6</v>
      </c>
      <c r="B46" s="1" t="s">
        <v>86</v>
      </c>
      <c r="C46" s="7" t="s">
        <v>393</v>
      </c>
      <c r="D46" s="7" t="s">
        <v>394</v>
      </c>
      <c r="E46" s="18" t="s">
        <v>959</v>
      </c>
      <c r="F46" s="18">
        <v>0</v>
      </c>
      <c r="G46" s="19">
        <v>1</v>
      </c>
      <c r="H46" s="19">
        <v>0</v>
      </c>
      <c r="I46" s="19">
        <v>1</v>
      </c>
      <c r="J46" s="19">
        <v>1</v>
      </c>
      <c r="K46" s="19">
        <v>0</v>
      </c>
      <c r="L46" s="19">
        <v>1</v>
      </c>
      <c r="M46" s="19">
        <v>0</v>
      </c>
      <c r="N46" s="18">
        <v>0</v>
      </c>
      <c r="O46" s="18">
        <v>0</v>
      </c>
    </row>
    <row r="47" spans="1:16" x14ac:dyDescent="0.25">
      <c r="A47" s="1">
        <v>6</v>
      </c>
      <c r="B47" s="1" t="s">
        <v>86</v>
      </c>
      <c r="C47" s="7" t="s">
        <v>395</v>
      </c>
      <c r="D47" s="7" t="s">
        <v>396</v>
      </c>
      <c r="E47" s="18" t="s">
        <v>960</v>
      </c>
      <c r="F47" s="18">
        <v>0</v>
      </c>
      <c r="G47" s="19">
        <v>1</v>
      </c>
      <c r="H47" s="19">
        <v>0</v>
      </c>
      <c r="I47" s="19">
        <v>1</v>
      </c>
      <c r="J47" s="19">
        <v>1</v>
      </c>
      <c r="K47" s="19">
        <v>0</v>
      </c>
      <c r="L47" s="19">
        <v>1</v>
      </c>
      <c r="M47" s="19">
        <v>0</v>
      </c>
      <c r="N47" s="18">
        <v>1</v>
      </c>
      <c r="O47" s="18">
        <v>0</v>
      </c>
    </row>
    <row r="48" spans="1:16" x14ac:dyDescent="0.25">
      <c r="A48" s="1">
        <v>6</v>
      </c>
      <c r="B48" s="1" t="s">
        <v>86</v>
      </c>
      <c r="C48" s="7" t="s">
        <v>963</v>
      </c>
      <c r="D48" s="7" t="s">
        <v>964</v>
      </c>
      <c r="E48" s="18" t="s">
        <v>961</v>
      </c>
      <c r="F48" s="18">
        <v>0</v>
      </c>
      <c r="G48" s="19">
        <v>1</v>
      </c>
      <c r="H48" s="19">
        <v>0</v>
      </c>
      <c r="I48" s="19">
        <v>1</v>
      </c>
      <c r="J48" s="19">
        <v>1</v>
      </c>
      <c r="K48" s="19">
        <v>0</v>
      </c>
      <c r="L48" s="19">
        <v>1</v>
      </c>
      <c r="M48" s="19">
        <v>0</v>
      </c>
      <c r="N48" s="18">
        <v>0</v>
      </c>
      <c r="O48" s="18">
        <v>0</v>
      </c>
    </row>
    <row r="49" spans="1:15" x14ac:dyDescent="0.25">
      <c r="A49" s="1">
        <v>6</v>
      </c>
      <c r="B49" s="1" t="s">
        <v>86</v>
      </c>
      <c r="C49" s="7" t="s">
        <v>965</v>
      </c>
      <c r="D49" s="7" t="s">
        <v>966</v>
      </c>
      <c r="E49" s="18" t="s">
        <v>962</v>
      </c>
      <c r="F49" s="18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1</v>
      </c>
      <c r="M49" s="19">
        <v>0</v>
      </c>
      <c r="N49" s="18">
        <v>0</v>
      </c>
      <c r="O49" s="18">
        <v>0</v>
      </c>
    </row>
    <row r="50" spans="1:15" ht="15.75" x14ac:dyDescent="0.25">
      <c r="A50" s="1"/>
      <c r="B50" s="1"/>
      <c r="C50" s="7"/>
      <c r="D50" s="7"/>
      <c r="E50" s="33" t="s">
        <v>1342</v>
      </c>
      <c r="F50" s="28">
        <f>SUM(F45:F49)*100/5</f>
        <v>0</v>
      </c>
      <c r="G50" s="28">
        <f t="shared" ref="G50:O50" si="5">SUM(G45:G49)*100/5</f>
        <v>80</v>
      </c>
      <c r="H50" s="28">
        <f t="shared" si="5"/>
        <v>0</v>
      </c>
      <c r="I50" s="28">
        <f t="shared" si="5"/>
        <v>80</v>
      </c>
      <c r="J50" s="28">
        <f t="shared" si="5"/>
        <v>60</v>
      </c>
      <c r="K50" s="28">
        <f t="shared" si="5"/>
        <v>0</v>
      </c>
      <c r="L50" s="28">
        <f t="shared" si="5"/>
        <v>100</v>
      </c>
      <c r="M50" s="28">
        <f t="shared" si="5"/>
        <v>0</v>
      </c>
      <c r="N50" s="28">
        <f t="shared" si="5"/>
        <v>20</v>
      </c>
      <c r="O50" s="28">
        <f t="shared" si="5"/>
        <v>0</v>
      </c>
    </row>
    <row r="51" spans="1:15" x14ac:dyDescent="0.25">
      <c r="A51" s="1"/>
      <c r="B51" s="1"/>
      <c r="C51" s="7"/>
      <c r="D51" s="7"/>
    </row>
    <row r="52" spans="1:15" x14ac:dyDescent="0.25">
      <c r="A52" s="1">
        <v>7</v>
      </c>
      <c r="B52" s="1" t="s">
        <v>93</v>
      </c>
      <c r="C52" s="7" t="s">
        <v>637</v>
      </c>
      <c r="D52" s="7" t="s">
        <v>638</v>
      </c>
      <c r="E52" s="18" t="s">
        <v>967</v>
      </c>
      <c r="F52" s="18">
        <v>0</v>
      </c>
      <c r="G52" s="19">
        <v>1</v>
      </c>
      <c r="H52" s="19">
        <v>0</v>
      </c>
      <c r="I52" s="19">
        <v>1</v>
      </c>
      <c r="J52" s="19">
        <v>1</v>
      </c>
      <c r="K52" s="19">
        <v>0</v>
      </c>
      <c r="L52" s="19">
        <v>1</v>
      </c>
      <c r="M52" s="19">
        <v>0</v>
      </c>
      <c r="N52" s="18">
        <v>1</v>
      </c>
      <c r="O52" s="18">
        <v>0</v>
      </c>
    </row>
    <row r="53" spans="1:15" x14ac:dyDescent="0.25">
      <c r="A53" s="1">
        <v>7</v>
      </c>
      <c r="B53" s="1" t="s">
        <v>93</v>
      </c>
      <c r="C53" s="7" t="s">
        <v>639</v>
      </c>
      <c r="D53" s="7" t="s">
        <v>640</v>
      </c>
      <c r="E53" s="18" t="s">
        <v>968</v>
      </c>
      <c r="F53" s="18">
        <v>0</v>
      </c>
      <c r="G53" s="19">
        <v>1</v>
      </c>
      <c r="H53" s="19">
        <v>0</v>
      </c>
      <c r="I53" s="19">
        <v>1</v>
      </c>
      <c r="J53" s="19">
        <v>1</v>
      </c>
      <c r="K53" s="19">
        <v>0</v>
      </c>
      <c r="L53" s="19">
        <v>1</v>
      </c>
      <c r="M53" s="19">
        <v>0</v>
      </c>
      <c r="N53" s="18">
        <v>1</v>
      </c>
      <c r="O53" s="18">
        <v>0</v>
      </c>
    </row>
    <row r="54" spans="1:15" x14ac:dyDescent="0.25">
      <c r="A54" s="1">
        <v>7</v>
      </c>
      <c r="B54" s="1" t="s">
        <v>94</v>
      </c>
      <c r="C54" s="7" t="s">
        <v>643</v>
      </c>
      <c r="D54" s="7" t="s">
        <v>644</v>
      </c>
      <c r="E54" s="18" t="s">
        <v>969</v>
      </c>
      <c r="F54" s="18">
        <v>0</v>
      </c>
      <c r="G54" s="19">
        <v>1</v>
      </c>
      <c r="H54" s="19">
        <v>0</v>
      </c>
      <c r="I54" s="19">
        <v>1</v>
      </c>
      <c r="J54" s="19">
        <v>1</v>
      </c>
      <c r="K54" s="19">
        <v>0</v>
      </c>
      <c r="L54" s="19">
        <v>1</v>
      </c>
      <c r="M54" s="19">
        <v>0</v>
      </c>
      <c r="N54" s="18">
        <v>0</v>
      </c>
      <c r="O54" s="18">
        <v>0</v>
      </c>
    </row>
    <row r="55" spans="1:15" x14ac:dyDescent="0.25">
      <c r="A55" s="1">
        <v>7</v>
      </c>
      <c r="B55" s="1" t="s">
        <v>94</v>
      </c>
      <c r="C55" s="7" t="s">
        <v>645</v>
      </c>
      <c r="D55" s="7" t="s">
        <v>646</v>
      </c>
      <c r="E55" s="18" t="s">
        <v>970</v>
      </c>
      <c r="F55" s="18">
        <v>0</v>
      </c>
      <c r="G55" s="19">
        <v>1</v>
      </c>
      <c r="H55" s="19">
        <v>0</v>
      </c>
      <c r="I55" s="19">
        <v>1</v>
      </c>
      <c r="J55" s="19">
        <v>0</v>
      </c>
      <c r="K55" s="19">
        <v>0</v>
      </c>
      <c r="L55" s="19">
        <v>1</v>
      </c>
      <c r="M55" s="19">
        <v>0</v>
      </c>
      <c r="N55" s="18">
        <v>0</v>
      </c>
      <c r="O55" s="18">
        <v>0</v>
      </c>
    </row>
    <row r="56" spans="1:15" x14ac:dyDescent="0.25">
      <c r="A56" s="1">
        <v>7</v>
      </c>
      <c r="B56" s="1" t="s">
        <v>94</v>
      </c>
      <c r="C56" s="7" t="s">
        <v>647</v>
      </c>
      <c r="D56" s="7" t="s">
        <v>648</v>
      </c>
      <c r="E56" s="18" t="s">
        <v>971</v>
      </c>
      <c r="F56" s="18">
        <v>0</v>
      </c>
      <c r="G56" s="19">
        <v>1</v>
      </c>
      <c r="H56" s="19">
        <v>0</v>
      </c>
      <c r="I56" s="19">
        <v>1</v>
      </c>
      <c r="J56" s="19">
        <v>0</v>
      </c>
      <c r="K56" s="19">
        <v>0</v>
      </c>
      <c r="L56" s="19">
        <v>1</v>
      </c>
      <c r="M56" s="19">
        <v>0</v>
      </c>
      <c r="N56" s="18">
        <v>0</v>
      </c>
      <c r="O56" s="18">
        <v>0</v>
      </c>
    </row>
    <row r="57" spans="1:15" x14ac:dyDescent="0.25">
      <c r="A57" s="1">
        <v>7</v>
      </c>
      <c r="B57" s="1" t="s">
        <v>94</v>
      </c>
      <c r="C57" s="7" t="s">
        <v>649</v>
      </c>
      <c r="D57" s="7" t="s">
        <v>650</v>
      </c>
      <c r="E57" s="18" t="s">
        <v>972</v>
      </c>
      <c r="F57" s="18">
        <v>0</v>
      </c>
      <c r="G57" s="19">
        <v>1</v>
      </c>
      <c r="H57" s="19">
        <v>0</v>
      </c>
      <c r="I57" s="19">
        <v>1</v>
      </c>
      <c r="J57" s="19">
        <v>1</v>
      </c>
      <c r="K57" s="19">
        <v>0</v>
      </c>
      <c r="L57" s="19">
        <v>1</v>
      </c>
      <c r="M57" s="19">
        <v>0</v>
      </c>
      <c r="N57" s="18">
        <v>0</v>
      </c>
      <c r="O57" s="18">
        <v>0</v>
      </c>
    </row>
    <row r="58" spans="1:15" x14ac:dyDescent="0.25">
      <c r="A58" s="1">
        <v>7</v>
      </c>
      <c r="B58" s="1" t="s">
        <v>94</v>
      </c>
      <c r="C58" s="7" t="s">
        <v>651</v>
      </c>
      <c r="D58" s="7" t="s">
        <v>652</v>
      </c>
      <c r="E58" s="18" t="s">
        <v>973</v>
      </c>
      <c r="F58" s="18">
        <v>0</v>
      </c>
      <c r="G58" s="19">
        <v>1</v>
      </c>
      <c r="H58" s="19">
        <v>0</v>
      </c>
      <c r="I58" s="19">
        <v>1</v>
      </c>
      <c r="J58" s="19">
        <v>1</v>
      </c>
      <c r="K58" s="19">
        <v>0</v>
      </c>
      <c r="L58" s="19">
        <v>1</v>
      </c>
      <c r="M58" s="19">
        <v>0</v>
      </c>
      <c r="N58" s="18">
        <v>0</v>
      </c>
      <c r="O58" s="18">
        <v>0</v>
      </c>
    </row>
    <row r="59" spans="1:15" ht="15.75" x14ac:dyDescent="0.25">
      <c r="A59" s="1"/>
      <c r="B59" s="1"/>
      <c r="C59" s="7"/>
      <c r="D59" s="7"/>
      <c r="E59" s="33" t="s">
        <v>1342</v>
      </c>
      <c r="F59" s="28">
        <f>SUM(F52:F58)*100/7</f>
        <v>0</v>
      </c>
      <c r="G59" s="28">
        <f t="shared" ref="G59:O59" si="6">SUM(G52:G58)*100/7</f>
        <v>100</v>
      </c>
      <c r="H59" s="28">
        <f t="shared" si="6"/>
        <v>0</v>
      </c>
      <c r="I59" s="28">
        <f t="shared" si="6"/>
        <v>100</v>
      </c>
      <c r="J59" s="28">
        <f t="shared" si="6"/>
        <v>71.428571428571431</v>
      </c>
      <c r="K59" s="28">
        <f t="shared" si="6"/>
        <v>0</v>
      </c>
      <c r="L59" s="28">
        <f t="shared" si="6"/>
        <v>100</v>
      </c>
      <c r="M59" s="28">
        <f t="shared" si="6"/>
        <v>0</v>
      </c>
      <c r="N59" s="28">
        <f t="shared" si="6"/>
        <v>28.571428571428573</v>
      </c>
      <c r="O59" s="28">
        <f t="shared" si="6"/>
        <v>0</v>
      </c>
    </row>
    <row r="60" spans="1:15" x14ac:dyDescent="0.25">
      <c r="A60" s="10"/>
      <c r="B60" s="10"/>
      <c r="C60" s="10"/>
      <c r="D60" s="10"/>
    </row>
    <row r="61" spans="1:15" x14ac:dyDescent="0.25">
      <c r="A61" s="1">
        <v>8</v>
      </c>
      <c r="B61" s="1" t="s">
        <v>104</v>
      </c>
      <c r="C61" s="7" t="s">
        <v>421</v>
      </c>
      <c r="D61" s="7" t="s">
        <v>974</v>
      </c>
      <c r="E61" s="18" t="s">
        <v>975</v>
      </c>
      <c r="F61" s="18">
        <v>0</v>
      </c>
      <c r="G61" s="19">
        <v>1</v>
      </c>
      <c r="H61" s="18">
        <v>0</v>
      </c>
      <c r="I61" s="18">
        <v>0</v>
      </c>
      <c r="J61" s="19">
        <v>0</v>
      </c>
      <c r="K61" s="18">
        <v>0</v>
      </c>
      <c r="L61" s="19">
        <v>1</v>
      </c>
      <c r="M61" s="18">
        <v>0</v>
      </c>
      <c r="N61" s="18">
        <v>0</v>
      </c>
      <c r="O61" s="18">
        <v>0</v>
      </c>
    </row>
    <row r="62" spans="1:15" x14ac:dyDescent="0.25">
      <c r="A62" s="1">
        <v>8</v>
      </c>
      <c r="B62" s="1" t="s">
        <v>104</v>
      </c>
      <c r="C62" s="7" t="s">
        <v>423</v>
      </c>
      <c r="D62" s="7" t="s">
        <v>424</v>
      </c>
      <c r="E62" s="18" t="s">
        <v>976</v>
      </c>
      <c r="F62" s="18">
        <v>1</v>
      </c>
      <c r="G62" s="19">
        <v>1</v>
      </c>
      <c r="H62" s="18">
        <v>0</v>
      </c>
      <c r="I62" s="18">
        <v>0</v>
      </c>
      <c r="J62" s="19">
        <v>1</v>
      </c>
      <c r="K62" s="18">
        <v>0</v>
      </c>
      <c r="L62" s="19">
        <v>1</v>
      </c>
      <c r="M62" s="18">
        <v>0</v>
      </c>
      <c r="N62" s="18">
        <v>1</v>
      </c>
      <c r="O62" s="18">
        <v>0</v>
      </c>
    </row>
    <row r="63" spans="1:15" x14ac:dyDescent="0.25">
      <c r="A63" s="1">
        <v>8</v>
      </c>
      <c r="B63" s="1" t="s">
        <v>104</v>
      </c>
      <c r="C63" s="7" t="s">
        <v>425</v>
      </c>
      <c r="D63" s="7" t="s">
        <v>426</v>
      </c>
      <c r="E63" s="18" t="s">
        <v>977</v>
      </c>
      <c r="F63" s="18">
        <v>0</v>
      </c>
      <c r="G63" s="19">
        <v>1</v>
      </c>
      <c r="H63" s="18">
        <v>0</v>
      </c>
      <c r="I63" s="18">
        <v>0</v>
      </c>
      <c r="J63" s="19">
        <v>0</v>
      </c>
      <c r="K63" s="18">
        <v>0</v>
      </c>
      <c r="L63" s="19">
        <v>1</v>
      </c>
      <c r="M63" s="18">
        <v>0</v>
      </c>
      <c r="N63" s="18">
        <v>0</v>
      </c>
      <c r="O63" s="18">
        <v>0</v>
      </c>
    </row>
    <row r="64" spans="1:15" x14ac:dyDescent="0.25">
      <c r="A64" s="1">
        <v>8</v>
      </c>
      <c r="B64" s="1" t="s">
        <v>104</v>
      </c>
      <c r="C64" s="7" t="s">
        <v>427</v>
      </c>
      <c r="D64" s="7" t="s">
        <v>428</v>
      </c>
      <c r="E64" s="18" t="s">
        <v>978</v>
      </c>
      <c r="F64" s="18">
        <v>0</v>
      </c>
      <c r="G64" s="19">
        <v>1</v>
      </c>
      <c r="H64" s="18">
        <v>0</v>
      </c>
      <c r="I64" s="18">
        <v>0</v>
      </c>
      <c r="J64" s="19">
        <v>1</v>
      </c>
      <c r="K64" s="18">
        <v>0</v>
      </c>
      <c r="L64" s="19">
        <v>1</v>
      </c>
      <c r="M64" s="18">
        <v>0</v>
      </c>
      <c r="N64" s="18">
        <v>1</v>
      </c>
      <c r="O64" s="18">
        <v>0</v>
      </c>
    </row>
    <row r="65" spans="1:15" x14ac:dyDescent="0.25">
      <c r="A65" s="1">
        <v>8</v>
      </c>
      <c r="B65" s="1" t="s">
        <v>104</v>
      </c>
      <c r="C65" s="7" t="s">
        <v>429</v>
      </c>
      <c r="D65" s="7" t="s">
        <v>430</v>
      </c>
      <c r="E65" s="18" t="s">
        <v>980</v>
      </c>
      <c r="F65" s="18">
        <v>0</v>
      </c>
      <c r="G65" s="19">
        <v>1</v>
      </c>
      <c r="H65" s="18">
        <v>0</v>
      </c>
      <c r="I65" s="18">
        <v>0</v>
      </c>
      <c r="J65" s="19">
        <v>1</v>
      </c>
      <c r="K65" s="18">
        <v>0</v>
      </c>
      <c r="L65" s="19">
        <v>1</v>
      </c>
      <c r="M65" s="18">
        <v>0</v>
      </c>
      <c r="N65" s="18">
        <v>0</v>
      </c>
      <c r="O65" s="18">
        <v>0</v>
      </c>
    </row>
    <row r="66" spans="1:15" x14ac:dyDescent="0.25">
      <c r="A66" s="1">
        <v>8</v>
      </c>
      <c r="B66" s="1" t="s">
        <v>104</v>
      </c>
      <c r="C66" s="7" t="s">
        <v>431</v>
      </c>
      <c r="D66" s="7" t="s">
        <v>432</v>
      </c>
      <c r="E66" s="18" t="s">
        <v>979</v>
      </c>
      <c r="F66" s="18">
        <v>0</v>
      </c>
      <c r="G66" s="19">
        <v>1</v>
      </c>
      <c r="H66" s="19">
        <v>0</v>
      </c>
      <c r="I66" s="19">
        <v>0</v>
      </c>
      <c r="J66" s="19">
        <v>0</v>
      </c>
      <c r="K66" s="18">
        <v>0</v>
      </c>
      <c r="L66" s="19">
        <v>1</v>
      </c>
      <c r="M66" s="18">
        <v>0</v>
      </c>
      <c r="N66" s="18">
        <v>0</v>
      </c>
      <c r="O66" s="18">
        <v>0</v>
      </c>
    </row>
    <row r="67" spans="1:15" x14ac:dyDescent="0.25">
      <c r="A67" s="1">
        <v>8</v>
      </c>
      <c r="B67" s="1" t="s">
        <v>104</v>
      </c>
      <c r="C67" s="7" t="s">
        <v>433</v>
      </c>
      <c r="D67" s="7" t="s">
        <v>434</v>
      </c>
      <c r="E67" s="18" t="s">
        <v>229</v>
      </c>
      <c r="F67" s="18">
        <v>0</v>
      </c>
      <c r="G67" s="19">
        <v>1</v>
      </c>
      <c r="H67" s="19">
        <v>0</v>
      </c>
      <c r="I67" s="19">
        <v>0</v>
      </c>
      <c r="J67" s="19">
        <v>1</v>
      </c>
      <c r="K67" s="18">
        <v>0</v>
      </c>
      <c r="L67" s="19">
        <v>1</v>
      </c>
      <c r="M67" s="18">
        <v>0</v>
      </c>
      <c r="N67" s="18">
        <v>0</v>
      </c>
      <c r="O67" s="18">
        <v>0</v>
      </c>
    </row>
    <row r="68" spans="1:15" x14ac:dyDescent="0.25">
      <c r="A68" s="1">
        <v>8</v>
      </c>
      <c r="B68" s="1" t="s">
        <v>104</v>
      </c>
      <c r="C68" s="7" t="s">
        <v>435</v>
      </c>
      <c r="D68" s="7" t="s">
        <v>436</v>
      </c>
      <c r="E68" s="18" t="s">
        <v>230</v>
      </c>
      <c r="F68" s="18">
        <v>0</v>
      </c>
      <c r="G68" s="19">
        <v>1</v>
      </c>
      <c r="H68" s="19">
        <v>0</v>
      </c>
      <c r="I68" s="19">
        <v>1</v>
      </c>
      <c r="J68" s="19">
        <v>0</v>
      </c>
      <c r="K68" s="18">
        <v>0</v>
      </c>
      <c r="L68" s="19">
        <v>1</v>
      </c>
      <c r="M68" s="18">
        <v>0</v>
      </c>
      <c r="N68" s="18">
        <v>1</v>
      </c>
      <c r="O68" s="18">
        <v>0</v>
      </c>
    </row>
    <row r="69" spans="1:15" x14ac:dyDescent="0.25">
      <c r="A69" s="1">
        <v>8</v>
      </c>
      <c r="B69" s="1" t="s">
        <v>805</v>
      </c>
      <c r="C69" s="7" t="s">
        <v>437</v>
      </c>
      <c r="D69" s="7" t="s">
        <v>438</v>
      </c>
      <c r="E69" s="18" t="s">
        <v>231</v>
      </c>
      <c r="F69" s="18">
        <v>0</v>
      </c>
      <c r="G69" s="19">
        <v>1</v>
      </c>
      <c r="H69" s="19">
        <v>0</v>
      </c>
      <c r="I69" s="19">
        <v>0</v>
      </c>
      <c r="J69" s="19">
        <v>1</v>
      </c>
      <c r="K69" s="19">
        <v>0</v>
      </c>
      <c r="L69" s="19">
        <v>1</v>
      </c>
      <c r="M69" s="19">
        <v>0</v>
      </c>
      <c r="N69" s="18">
        <v>0</v>
      </c>
      <c r="O69" s="18">
        <v>0</v>
      </c>
    </row>
    <row r="70" spans="1:15" x14ac:dyDescent="0.25">
      <c r="A70" s="1">
        <v>8</v>
      </c>
      <c r="B70" s="1" t="s">
        <v>805</v>
      </c>
      <c r="C70" s="7" t="s">
        <v>821</v>
      </c>
      <c r="D70" s="7" t="s">
        <v>822</v>
      </c>
      <c r="E70" s="18" t="s">
        <v>232</v>
      </c>
      <c r="F70" s="18">
        <v>0</v>
      </c>
      <c r="G70" s="19">
        <v>1</v>
      </c>
      <c r="H70" s="19">
        <v>0</v>
      </c>
      <c r="I70" s="19">
        <v>0</v>
      </c>
      <c r="J70" s="19">
        <v>0</v>
      </c>
      <c r="K70" s="19">
        <v>0</v>
      </c>
      <c r="L70" s="19">
        <v>1</v>
      </c>
      <c r="M70" s="19">
        <v>0</v>
      </c>
      <c r="N70" s="18">
        <v>0</v>
      </c>
      <c r="O70" s="18">
        <v>0</v>
      </c>
    </row>
    <row r="71" spans="1:15" x14ac:dyDescent="0.25">
      <c r="A71" s="1">
        <v>8</v>
      </c>
      <c r="B71" s="1" t="s">
        <v>805</v>
      </c>
      <c r="C71" s="7" t="s">
        <v>823</v>
      </c>
      <c r="D71" s="7" t="s">
        <v>824</v>
      </c>
      <c r="E71" s="18" t="s">
        <v>233</v>
      </c>
      <c r="F71" s="18">
        <v>0</v>
      </c>
      <c r="G71" s="19">
        <v>1</v>
      </c>
      <c r="H71" s="18">
        <v>0</v>
      </c>
      <c r="I71" s="18">
        <v>0</v>
      </c>
      <c r="J71" s="18">
        <v>0</v>
      </c>
      <c r="K71" s="18">
        <v>0</v>
      </c>
      <c r="L71" s="18">
        <v>1</v>
      </c>
      <c r="M71" s="18">
        <v>0</v>
      </c>
      <c r="N71" s="18">
        <v>0</v>
      </c>
      <c r="O71" s="18">
        <v>0</v>
      </c>
    </row>
    <row r="72" spans="1:15" ht="15.75" x14ac:dyDescent="0.25">
      <c r="A72" s="1"/>
      <c r="B72" s="1"/>
      <c r="C72" s="7"/>
      <c r="D72" s="7"/>
      <c r="E72" s="33" t="s">
        <v>1342</v>
      </c>
      <c r="F72" s="28">
        <f>SUM(F61:F71)*100/11</f>
        <v>9.0909090909090917</v>
      </c>
      <c r="G72" s="28">
        <f t="shared" ref="G72:O72" si="7">SUM(G61:G71)*100/11</f>
        <v>100</v>
      </c>
      <c r="H72" s="28">
        <f t="shared" si="7"/>
        <v>0</v>
      </c>
      <c r="I72" s="28">
        <f t="shared" si="7"/>
        <v>9.0909090909090917</v>
      </c>
      <c r="J72" s="28">
        <f t="shared" si="7"/>
        <v>45.454545454545453</v>
      </c>
      <c r="K72" s="28">
        <f t="shared" si="7"/>
        <v>0</v>
      </c>
      <c r="L72" s="28">
        <f t="shared" si="7"/>
        <v>100</v>
      </c>
      <c r="M72" s="28">
        <f t="shared" si="7"/>
        <v>0</v>
      </c>
      <c r="N72" s="28">
        <f t="shared" si="7"/>
        <v>27.272727272727273</v>
      </c>
      <c r="O72" s="28">
        <f t="shared" si="7"/>
        <v>0</v>
      </c>
    </row>
    <row r="73" spans="1:15" x14ac:dyDescent="0.25">
      <c r="A73" s="10"/>
      <c r="B73" s="10"/>
      <c r="C73" s="10"/>
      <c r="D73" s="10"/>
    </row>
    <row r="74" spans="1:15" x14ac:dyDescent="0.25">
      <c r="A74" s="1">
        <v>9</v>
      </c>
      <c r="B74" s="1" t="s">
        <v>114</v>
      </c>
      <c r="C74" s="7" t="s">
        <v>123</v>
      </c>
      <c r="D74" s="7" t="s">
        <v>124</v>
      </c>
      <c r="E74" s="18" t="s">
        <v>924</v>
      </c>
      <c r="F74" s="18">
        <v>0</v>
      </c>
      <c r="G74" s="19">
        <v>1</v>
      </c>
      <c r="H74" s="19">
        <v>0</v>
      </c>
      <c r="I74" s="19">
        <v>0</v>
      </c>
      <c r="J74" s="19">
        <v>1</v>
      </c>
      <c r="K74" s="19">
        <v>0</v>
      </c>
      <c r="L74" s="19">
        <v>1</v>
      </c>
      <c r="M74" s="19">
        <v>0</v>
      </c>
      <c r="N74" s="18">
        <v>1</v>
      </c>
      <c r="O74" s="18">
        <v>0</v>
      </c>
    </row>
    <row r="75" spans="1:15" x14ac:dyDescent="0.25">
      <c r="A75" s="1">
        <v>9</v>
      </c>
      <c r="B75" s="1" t="s">
        <v>114</v>
      </c>
      <c r="C75" s="7" t="s">
        <v>125</v>
      </c>
      <c r="D75" s="7" t="s">
        <v>126</v>
      </c>
      <c r="E75" s="18" t="s">
        <v>925</v>
      </c>
      <c r="F75" s="18">
        <v>0</v>
      </c>
      <c r="G75" s="19">
        <v>1</v>
      </c>
      <c r="H75" s="19">
        <v>0</v>
      </c>
      <c r="I75" s="19">
        <v>0</v>
      </c>
      <c r="J75" s="19">
        <v>1</v>
      </c>
      <c r="K75" s="19">
        <v>0</v>
      </c>
      <c r="L75" s="19">
        <v>1</v>
      </c>
      <c r="M75" s="19">
        <v>0</v>
      </c>
      <c r="N75" s="18">
        <v>0</v>
      </c>
      <c r="O75" s="18">
        <v>0</v>
      </c>
    </row>
    <row r="76" spans="1:15" x14ac:dyDescent="0.25">
      <c r="A76" s="1">
        <v>9</v>
      </c>
      <c r="B76" s="1" t="s">
        <v>114</v>
      </c>
      <c r="C76" s="7" t="s">
        <v>127</v>
      </c>
      <c r="D76" s="7" t="s">
        <v>128</v>
      </c>
      <c r="E76" s="18" t="s">
        <v>926</v>
      </c>
      <c r="F76" s="18">
        <v>0</v>
      </c>
      <c r="G76" s="19">
        <v>1</v>
      </c>
      <c r="H76" s="19">
        <v>0</v>
      </c>
      <c r="I76" s="19">
        <v>0</v>
      </c>
      <c r="J76" s="19">
        <v>1</v>
      </c>
      <c r="K76" s="19">
        <v>0</v>
      </c>
      <c r="L76" s="19">
        <v>1</v>
      </c>
      <c r="M76" s="19">
        <v>0</v>
      </c>
      <c r="N76" s="18">
        <v>1</v>
      </c>
      <c r="O76" s="18">
        <v>0</v>
      </c>
    </row>
    <row r="77" spans="1:15" x14ac:dyDescent="0.25">
      <c r="A77" s="1">
        <v>9</v>
      </c>
      <c r="B77" s="1" t="s">
        <v>114</v>
      </c>
      <c r="C77" s="7" t="s">
        <v>129</v>
      </c>
      <c r="D77" s="7" t="s">
        <v>130</v>
      </c>
      <c r="E77" s="18" t="s">
        <v>927</v>
      </c>
      <c r="F77" s="18">
        <v>0</v>
      </c>
      <c r="G77" s="19">
        <v>1</v>
      </c>
      <c r="H77" s="19">
        <v>0</v>
      </c>
      <c r="I77" s="19">
        <v>0</v>
      </c>
      <c r="J77" s="19">
        <v>1</v>
      </c>
      <c r="K77" s="19">
        <v>0</v>
      </c>
      <c r="L77" s="19">
        <v>1</v>
      </c>
      <c r="M77" s="19">
        <v>0</v>
      </c>
      <c r="N77" s="18">
        <v>1</v>
      </c>
      <c r="O77" s="18">
        <v>0</v>
      </c>
    </row>
    <row r="78" spans="1:15" x14ac:dyDescent="0.25">
      <c r="A78" s="1">
        <v>9</v>
      </c>
      <c r="B78" s="1" t="s">
        <v>114</v>
      </c>
      <c r="C78" s="7" t="s">
        <v>131</v>
      </c>
      <c r="D78" s="7" t="s">
        <v>132</v>
      </c>
      <c r="E78" s="18" t="s">
        <v>928</v>
      </c>
      <c r="F78" s="18">
        <v>0</v>
      </c>
      <c r="G78" s="19">
        <v>1</v>
      </c>
      <c r="H78" s="19">
        <v>0</v>
      </c>
      <c r="I78" s="19">
        <v>0</v>
      </c>
      <c r="J78" s="19">
        <v>0</v>
      </c>
      <c r="K78" s="19">
        <v>0</v>
      </c>
      <c r="L78" s="19">
        <v>1</v>
      </c>
      <c r="M78" s="19">
        <v>0</v>
      </c>
      <c r="N78" s="18">
        <v>1</v>
      </c>
      <c r="O78" s="18">
        <v>0</v>
      </c>
    </row>
    <row r="79" spans="1:15" x14ac:dyDescent="0.25">
      <c r="A79" s="1">
        <v>9</v>
      </c>
      <c r="B79" s="1" t="s">
        <v>114</v>
      </c>
      <c r="C79" s="7" t="s">
        <v>133</v>
      </c>
      <c r="D79" s="7" t="s">
        <v>134</v>
      </c>
      <c r="E79" s="18" t="s">
        <v>929</v>
      </c>
      <c r="F79" s="18">
        <v>0</v>
      </c>
      <c r="G79" s="19">
        <v>1</v>
      </c>
      <c r="H79" s="19">
        <v>0</v>
      </c>
      <c r="I79" s="19">
        <v>0</v>
      </c>
      <c r="J79" s="19">
        <v>1</v>
      </c>
      <c r="K79" s="19">
        <v>0</v>
      </c>
      <c r="L79" s="19">
        <v>1</v>
      </c>
      <c r="M79" s="19">
        <v>0</v>
      </c>
      <c r="N79" s="18">
        <v>1</v>
      </c>
      <c r="O79" s="18">
        <v>0</v>
      </c>
    </row>
    <row r="80" spans="1:15" x14ac:dyDescent="0.25">
      <c r="A80" s="1">
        <v>9</v>
      </c>
      <c r="B80" s="1" t="s">
        <v>114</v>
      </c>
      <c r="C80" s="7" t="s">
        <v>135</v>
      </c>
      <c r="D80" s="7" t="s">
        <v>136</v>
      </c>
      <c r="E80" s="18" t="s">
        <v>930</v>
      </c>
      <c r="F80" s="18">
        <v>0</v>
      </c>
      <c r="G80" s="19">
        <v>1</v>
      </c>
      <c r="H80" s="19">
        <v>0</v>
      </c>
      <c r="I80" s="19">
        <v>0</v>
      </c>
      <c r="J80" s="19">
        <v>0</v>
      </c>
      <c r="K80" s="19">
        <v>0</v>
      </c>
      <c r="L80" s="19">
        <v>1</v>
      </c>
      <c r="M80" s="19">
        <v>0</v>
      </c>
      <c r="N80" s="18">
        <v>0</v>
      </c>
      <c r="O80" s="18">
        <v>0</v>
      </c>
    </row>
    <row r="81" spans="1:15" x14ac:dyDescent="0.25">
      <c r="A81" s="1">
        <v>9</v>
      </c>
      <c r="B81" s="1" t="s">
        <v>114</v>
      </c>
      <c r="C81" s="7" t="s">
        <v>137</v>
      </c>
      <c r="D81" s="7" t="s">
        <v>138</v>
      </c>
      <c r="E81" s="18" t="s">
        <v>931</v>
      </c>
      <c r="F81" s="18">
        <v>0</v>
      </c>
      <c r="G81" s="19">
        <v>1</v>
      </c>
      <c r="H81" s="19">
        <v>0</v>
      </c>
      <c r="I81" s="19">
        <v>0</v>
      </c>
      <c r="J81" s="19">
        <v>1</v>
      </c>
      <c r="K81" s="19">
        <v>0</v>
      </c>
      <c r="L81" s="19">
        <v>1</v>
      </c>
      <c r="M81" s="19">
        <v>0</v>
      </c>
      <c r="N81" s="18">
        <v>1</v>
      </c>
      <c r="O81" s="18">
        <v>0</v>
      </c>
    </row>
    <row r="82" spans="1:15" ht="15.75" x14ac:dyDescent="0.25">
      <c r="A82" s="1"/>
      <c r="B82" s="1"/>
      <c r="C82" s="7"/>
      <c r="D82" s="7"/>
      <c r="E82" s="33" t="s">
        <v>1342</v>
      </c>
      <c r="F82" s="28">
        <f>SUM(F74:F81)*100/8</f>
        <v>0</v>
      </c>
      <c r="G82" s="28">
        <f t="shared" ref="G82:O82" si="8">SUM(G74:G81)*100/8</f>
        <v>100</v>
      </c>
      <c r="H82" s="28">
        <f t="shared" si="8"/>
        <v>0</v>
      </c>
      <c r="I82" s="28">
        <f t="shared" si="8"/>
        <v>0</v>
      </c>
      <c r="J82" s="28">
        <f t="shared" si="8"/>
        <v>75</v>
      </c>
      <c r="K82" s="28">
        <f t="shared" si="8"/>
        <v>0</v>
      </c>
      <c r="L82" s="28">
        <f t="shared" si="8"/>
        <v>100</v>
      </c>
      <c r="M82" s="28">
        <f t="shared" si="8"/>
        <v>0</v>
      </c>
      <c r="N82" s="28">
        <f t="shared" si="8"/>
        <v>75</v>
      </c>
      <c r="O82" s="28">
        <f t="shared" si="8"/>
        <v>0</v>
      </c>
    </row>
    <row r="83" spans="1:15" x14ac:dyDescent="0.25">
      <c r="A83" s="10"/>
      <c r="B83" s="10"/>
      <c r="C83" s="10"/>
      <c r="D83" s="10"/>
    </row>
    <row r="84" spans="1:15" x14ac:dyDescent="0.25">
      <c r="A84" s="1">
        <v>10</v>
      </c>
      <c r="B84" s="1" t="s">
        <v>139</v>
      </c>
      <c r="C84" s="7" t="s">
        <v>693</v>
      </c>
      <c r="D84" s="7" t="s">
        <v>694</v>
      </c>
      <c r="E84" s="18" t="s">
        <v>332</v>
      </c>
      <c r="F84" s="18">
        <v>0</v>
      </c>
      <c r="G84" s="19">
        <v>1</v>
      </c>
      <c r="H84" s="19">
        <v>0</v>
      </c>
      <c r="I84" s="19">
        <v>1</v>
      </c>
      <c r="J84" s="19">
        <v>1</v>
      </c>
      <c r="K84" s="19">
        <v>0</v>
      </c>
      <c r="L84" s="19">
        <v>1</v>
      </c>
      <c r="M84" s="19">
        <v>0</v>
      </c>
      <c r="N84" s="18">
        <v>1</v>
      </c>
      <c r="O84" s="18">
        <v>0</v>
      </c>
    </row>
    <row r="85" spans="1:15" x14ac:dyDescent="0.25">
      <c r="A85" s="1">
        <v>10</v>
      </c>
      <c r="B85" s="1" t="s">
        <v>139</v>
      </c>
      <c r="C85" s="7" t="s">
        <v>150</v>
      </c>
      <c r="D85" s="7" t="s">
        <v>151</v>
      </c>
      <c r="E85" s="18" t="s">
        <v>333</v>
      </c>
      <c r="F85" s="18">
        <v>0</v>
      </c>
      <c r="G85" s="19">
        <v>1</v>
      </c>
      <c r="H85" s="19">
        <v>0</v>
      </c>
      <c r="I85" s="19">
        <v>0</v>
      </c>
      <c r="J85" s="19">
        <v>1</v>
      </c>
      <c r="K85" s="19">
        <v>0</v>
      </c>
      <c r="L85" s="19">
        <v>1</v>
      </c>
      <c r="M85" s="19">
        <v>0</v>
      </c>
      <c r="N85" s="18">
        <v>1</v>
      </c>
      <c r="O85" s="18">
        <v>0</v>
      </c>
    </row>
    <row r="86" spans="1:15" x14ac:dyDescent="0.25">
      <c r="A86" s="1">
        <v>10</v>
      </c>
      <c r="B86" s="1" t="s">
        <v>139</v>
      </c>
      <c r="C86" s="7" t="s">
        <v>150</v>
      </c>
      <c r="D86" s="7" t="s">
        <v>151</v>
      </c>
      <c r="E86" s="18" t="s">
        <v>334</v>
      </c>
      <c r="F86" s="18">
        <v>0</v>
      </c>
      <c r="G86" s="19">
        <v>1</v>
      </c>
      <c r="H86" s="19">
        <v>0</v>
      </c>
      <c r="I86" s="19">
        <v>0</v>
      </c>
      <c r="J86" s="19">
        <v>1</v>
      </c>
      <c r="K86" s="19">
        <v>0</v>
      </c>
      <c r="L86" s="19">
        <v>1</v>
      </c>
      <c r="M86" s="19">
        <v>0</v>
      </c>
      <c r="N86" s="18">
        <v>1</v>
      </c>
      <c r="O86" s="18">
        <v>0</v>
      </c>
    </row>
    <row r="87" spans="1:15" x14ac:dyDescent="0.25">
      <c r="A87" s="1">
        <v>10</v>
      </c>
      <c r="B87" s="1" t="s">
        <v>139</v>
      </c>
      <c r="C87" s="7" t="s">
        <v>152</v>
      </c>
      <c r="D87" s="7" t="s">
        <v>153</v>
      </c>
      <c r="E87" s="18" t="s">
        <v>335</v>
      </c>
      <c r="F87" s="18">
        <v>0</v>
      </c>
      <c r="G87" s="19">
        <v>1</v>
      </c>
      <c r="H87" s="19">
        <v>0</v>
      </c>
      <c r="I87" s="19">
        <v>0</v>
      </c>
      <c r="J87" s="19">
        <v>1</v>
      </c>
      <c r="K87" s="19">
        <v>0</v>
      </c>
      <c r="L87" s="19">
        <v>1</v>
      </c>
      <c r="M87" s="19">
        <v>0</v>
      </c>
      <c r="N87" s="18">
        <v>1</v>
      </c>
      <c r="O87" s="18">
        <v>0</v>
      </c>
    </row>
    <row r="88" spans="1:15" x14ac:dyDescent="0.25">
      <c r="A88" s="1">
        <v>10</v>
      </c>
      <c r="B88" s="1" t="s">
        <v>139</v>
      </c>
      <c r="C88" s="7" t="s">
        <v>154</v>
      </c>
      <c r="D88" s="7" t="s">
        <v>155</v>
      </c>
      <c r="E88" s="18" t="s">
        <v>336</v>
      </c>
      <c r="F88" s="18">
        <v>0</v>
      </c>
      <c r="G88" s="19">
        <v>1</v>
      </c>
      <c r="H88" s="19">
        <v>0</v>
      </c>
      <c r="I88" s="19">
        <v>0</v>
      </c>
      <c r="J88" s="19">
        <v>1</v>
      </c>
      <c r="K88" s="19">
        <v>0</v>
      </c>
      <c r="L88" s="19">
        <v>1</v>
      </c>
      <c r="M88" s="19">
        <v>0</v>
      </c>
      <c r="N88" s="18">
        <v>1</v>
      </c>
      <c r="O88" s="18">
        <v>0</v>
      </c>
    </row>
    <row r="89" spans="1:15" x14ac:dyDescent="0.25">
      <c r="A89" s="1">
        <v>10</v>
      </c>
      <c r="B89" s="1" t="s">
        <v>139</v>
      </c>
      <c r="C89" s="7" t="s">
        <v>156</v>
      </c>
      <c r="D89" s="7" t="s">
        <v>157</v>
      </c>
      <c r="E89" s="18" t="s">
        <v>337</v>
      </c>
      <c r="F89" s="18">
        <v>0</v>
      </c>
      <c r="G89" s="19">
        <v>1</v>
      </c>
      <c r="H89" s="19">
        <v>0</v>
      </c>
      <c r="I89" s="19">
        <v>0</v>
      </c>
      <c r="J89" s="19">
        <v>1</v>
      </c>
      <c r="K89" s="19">
        <v>0</v>
      </c>
      <c r="L89" s="19">
        <v>1</v>
      </c>
      <c r="M89" s="19">
        <v>0</v>
      </c>
      <c r="N89" s="18">
        <v>1</v>
      </c>
      <c r="O89" s="18">
        <v>0</v>
      </c>
    </row>
    <row r="90" spans="1:15" x14ac:dyDescent="0.25">
      <c r="A90" s="1">
        <v>10</v>
      </c>
      <c r="B90" s="1" t="s">
        <v>139</v>
      </c>
      <c r="C90" s="7" t="s">
        <v>158</v>
      </c>
      <c r="D90" s="7" t="s">
        <v>159</v>
      </c>
      <c r="E90" s="18" t="s">
        <v>338</v>
      </c>
      <c r="F90" s="18">
        <v>1</v>
      </c>
      <c r="G90" s="19">
        <v>1</v>
      </c>
      <c r="H90" s="19">
        <v>0</v>
      </c>
      <c r="I90" s="19">
        <v>0</v>
      </c>
      <c r="J90" s="19">
        <v>1</v>
      </c>
      <c r="K90" s="19">
        <v>0</v>
      </c>
      <c r="L90" s="19">
        <v>1</v>
      </c>
      <c r="M90" s="19">
        <v>0</v>
      </c>
      <c r="N90" s="18">
        <v>1</v>
      </c>
      <c r="O90" s="18">
        <v>0</v>
      </c>
    </row>
    <row r="91" spans="1:15" x14ac:dyDescent="0.25">
      <c r="A91" s="1">
        <v>10</v>
      </c>
      <c r="B91" s="1" t="s">
        <v>139</v>
      </c>
      <c r="C91" s="7" t="s">
        <v>160</v>
      </c>
      <c r="D91" s="7" t="s">
        <v>161</v>
      </c>
      <c r="E91" s="18" t="s">
        <v>339</v>
      </c>
      <c r="F91" s="18">
        <v>1</v>
      </c>
      <c r="G91" s="19">
        <v>1</v>
      </c>
      <c r="H91" s="19">
        <v>0</v>
      </c>
      <c r="I91" s="19">
        <v>0</v>
      </c>
      <c r="J91" s="19">
        <v>1</v>
      </c>
      <c r="K91" s="19">
        <v>0</v>
      </c>
      <c r="L91" s="19">
        <v>0</v>
      </c>
      <c r="M91" s="19">
        <v>0</v>
      </c>
      <c r="N91" s="18">
        <v>1</v>
      </c>
      <c r="O91" s="18">
        <v>0</v>
      </c>
    </row>
    <row r="92" spans="1:15" x14ac:dyDescent="0.25">
      <c r="A92" s="1">
        <v>10</v>
      </c>
      <c r="B92" s="1" t="s">
        <v>139</v>
      </c>
      <c r="C92" s="7" t="s">
        <v>162</v>
      </c>
      <c r="D92" s="7" t="s">
        <v>163</v>
      </c>
      <c r="E92" s="18" t="s">
        <v>340</v>
      </c>
      <c r="F92" s="18">
        <v>1</v>
      </c>
      <c r="G92" s="19">
        <v>1</v>
      </c>
      <c r="H92" s="19">
        <v>0</v>
      </c>
      <c r="I92" s="19">
        <v>0</v>
      </c>
      <c r="J92" s="19">
        <v>1</v>
      </c>
      <c r="K92" s="19">
        <v>1</v>
      </c>
      <c r="L92" s="19">
        <v>0</v>
      </c>
      <c r="M92" s="19">
        <v>1</v>
      </c>
      <c r="N92" s="18">
        <v>1</v>
      </c>
      <c r="O92" s="18">
        <v>0</v>
      </c>
    </row>
    <row r="93" spans="1:15" x14ac:dyDescent="0.25">
      <c r="A93" s="1">
        <v>10</v>
      </c>
      <c r="B93" s="1" t="s">
        <v>139</v>
      </c>
      <c r="C93" s="7" t="s">
        <v>164</v>
      </c>
      <c r="D93" s="7" t="s">
        <v>165</v>
      </c>
      <c r="E93" s="18" t="s">
        <v>981</v>
      </c>
      <c r="F93" s="18">
        <v>1</v>
      </c>
      <c r="G93" s="19">
        <v>1</v>
      </c>
      <c r="H93" s="19">
        <v>0</v>
      </c>
      <c r="I93" s="19">
        <v>0</v>
      </c>
      <c r="J93" s="19">
        <v>1</v>
      </c>
      <c r="K93" s="19">
        <v>0</v>
      </c>
      <c r="L93" s="19">
        <v>0</v>
      </c>
      <c r="M93" s="19">
        <v>1</v>
      </c>
      <c r="N93" s="18">
        <v>1</v>
      </c>
      <c r="O93" s="18">
        <v>0</v>
      </c>
    </row>
    <row r="94" spans="1:15" x14ac:dyDescent="0.25">
      <c r="A94" s="1">
        <v>10</v>
      </c>
      <c r="B94" s="1" t="s">
        <v>139</v>
      </c>
      <c r="C94" s="7" t="s">
        <v>166</v>
      </c>
      <c r="D94" s="7" t="s">
        <v>167</v>
      </c>
      <c r="E94" s="18" t="s">
        <v>982</v>
      </c>
      <c r="F94" s="18">
        <v>1</v>
      </c>
      <c r="G94" s="19">
        <v>1</v>
      </c>
      <c r="H94" s="19">
        <v>0</v>
      </c>
      <c r="I94" s="19">
        <v>0</v>
      </c>
      <c r="J94" s="19">
        <v>1</v>
      </c>
      <c r="K94" s="19">
        <v>0</v>
      </c>
      <c r="L94" s="19">
        <v>0</v>
      </c>
      <c r="M94" s="19">
        <v>1</v>
      </c>
      <c r="N94" s="18">
        <v>1</v>
      </c>
      <c r="O94" s="18">
        <v>0</v>
      </c>
    </row>
    <row r="95" spans="1:15" x14ac:dyDescent="0.25">
      <c r="A95" s="1">
        <v>10</v>
      </c>
      <c r="B95" s="1" t="s">
        <v>139</v>
      </c>
      <c r="C95" s="7" t="s">
        <v>168</v>
      </c>
      <c r="D95" s="7" t="s">
        <v>169</v>
      </c>
      <c r="E95" s="18" t="s">
        <v>983</v>
      </c>
      <c r="F95" s="18">
        <v>1</v>
      </c>
      <c r="G95" s="19">
        <v>1</v>
      </c>
      <c r="H95" s="19">
        <v>0</v>
      </c>
      <c r="I95" s="19">
        <v>0</v>
      </c>
      <c r="J95" s="19">
        <v>1</v>
      </c>
      <c r="K95" s="19">
        <v>0</v>
      </c>
      <c r="L95" s="19">
        <v>0</v>
      </c>
      <c r="M95" s="19">
        <v>1</v>
      </c>
      <c r="N95" s="18">
        <v>1</v>
      </c>
      <c r="O95" s="18">
        <v>0</v>
      </c>
    </row>
    <row r="96" spans="1:15" x14ac:dyDescent="0.25">
      <c r="A96" s="1">
        <v>10</v>
      </c>
      <c r="B96" s="1" t="s">
        <v>139</v>
      </c>
      <c r="C96" s="7" t="s">
        <v>168</v>
      </c>
      <c r="D96" s="7" t="s">
        <v>848</v>
      </c>
      <c r="E96" s="18" t="s">
        <v>984</v>
      </c>
      <c r="F96" s="18">
        <v>1</v>
      </c>
      <c r="G96" s="19">
        <v>1</v>
      </c>
      <c r="H96" s="19">
        <v>0</v>
      </c>
      <c r="I96" s="19">
        <v>0</v>
      </c>
      <c r="J96" s="19">
        <v>1</v>
      </c>
      <c r="K96" s="19">
        <v>0</v>
      </c>
      <c r="L96" s="19">
        <v>1</v>
      </c>
      <c r="M96" s="19">
        <v>1</v>
      </c>
      <c r="N96" s="18">
        <v>1</v>
      </c>
      <c r="O96" s="18">
        <v>0</v>
      </c>
    </row>
    <row r="97" spans="1:15" x14ac:dyDescent="0.25">
      <c r="A97" s="1">
        <v>10</v>
      </c>
      <c r="B97" s="1" t="s">
        <v>139</v>
      </c>
      <c r="C97" s="7" t="s">
        <v>845</v>
      </c>
      <c r="D97" s="7" t="s">
        <v>849</v>
      </c>
      <c r="E97" s="18" t="s">
        <v>985</v>
      </c>
      <c r="F97" s="18">
        <v>1</v>
      </c>
      <c r="G97" s="19">
        <v>1</v>
      </c>
      <c r="H97" s="19">
        <v>0</v>
      </c>
      <c r="I97" s="19">
        <v>0</v>
      </c>
      <c r="J97" s="19">
        <v>1</v>
      </c>
      <c r="K97" s="19">
        <v>0</v>
      </c>
      <c r="L97" s="19">
        <v>1</v>
      </c>
      <c r="M97" s="19">
        <v>1</v>
      </c>
      <c r="N97" s="18">
        <v>1</v>
      </c>
      <c r="O97" s="18">
        <v>0</v>
      </c>
    </row>
    <row r="98" spans="1:15" x14ac:dyDescent="0.25">
      <c r="A98" s="1">
        <v>10</v>
      </c>
      <c r="B98" s="1" t="s">
        <v>139</v>
      </c>
      <c r="C98" s="7" t="s">
        <v>846</v>
      </c>
      <c r="D98" s="7" t="s">
        <v>847</v>
      </c>
      <c r="E98" s="18" t="s">
        <v>986</v>
      </c>
      <c r="F98" s="18">
        <v>1</v>
      </c>
      <c r="G98" s="19">
        <v>1</v>
      </c>
      <c r="H98" s="19">
        <v>0</v>
      </c>
      <c r="I98" s="19">
        <v>0</v>
      </c>
      <c r="J98" s="19">
        <v>1</v>
      </c>
      <c r="K98" s="19">
        <v>0</v>
      </c>
      <c r="L98" s="19">
        <v>1</v>
      </c>
      <c r="M98" s="19">
        <v>1</v>
      </c>
      <c r="N98" s="18">
        <v>1</v>
      </c>
      <c r="O98" s="18">
        <v>0</v>
      </c>
    </row>
    <row r="99" spans="1:15" x14ac:dyDescent="0.25">
      <c r="A99" s="1">
        <v>10</v>
      </c>
      <c r="B99" s="1" t="s">
        <v>139</v>
      </c>
      <c r="C99" s="7" t="s">
        <v>850</v>
      </c>
      <c r="D99" s="7" t="s">
        <v>851</v>
      </c>
      <c r="E99" s="18" t="s">
        <v>987</v>
      </c>
      <c r="F99" s="18">
        <v>1</v>
      </c>
      <c r="G99" s="19">
        <v>1</v>
      </c>
      <c r="H99" s="19">
        <v>0</v>
      </c>
      <c r="I99" s="19">
        <v>0</v>
      </c>
      <c r="J99" s="19">
        <v>1</v>
      </c>
      <c r="K99" s="19">
        <v>0</v>
      </c>
      <c r="L99" s="19">
        <v>0</v>
      </c>
      <c r="M99" s="18">
        <v>1</v>
      </c>
      <c r="N99" s="18">
        <v>1</v>
      </c>
      <c r="O99" s="18">
        <v>0</v>
      </c>
    </row>
    <row r="100" spans="1:15" x14ac:dyDescent="0.25">
      <c r="A100" s="1">
        <v>10</v>
      </c>
      <c r="B100" s="1" t="s">
        <v>139</v>
      </c>
      <c r="C100" s="7" t="s">
        <v>852</v>
      </c>
      <c r="D100" s="7" t="s">
        <v>853</v>
      </c>
      <c r="E100" s="18" t="s">
        <v>988</v>
      </c>
      <c r="F100" s="18">
        <v>1</v>
      </c>
      <c r="G100" s="19">
        <v>1</v>
      </c>
      <c r="H100" s="19">
        <v>0</v>
      </c>
      <c r="I100" s="19">
        <v>0</v>
      </c>
      <c r="J100" s="19">
        <v>1</v>
      </c>
      <c r="K100" s="19">
        <v>0</v>
      </c>
      <c r="L100" s="19">
        <v>0</v>
      </c>
      <c r="M100" s="18">
        <v>1</v>
      </c>
      <c r="N100" s="18">
        <v>1</v>
      </c>
      <c r="O100" s="18">
        <v>0</v>
      </c>
    </row>
    <row r="101" spans="1:15" x14ac:dyDescent="0.25">
      <c r="A101" s="1">
        <v>10</v>
      </c>
      <c r="B101" s="1" t="s">
        <v>139</v>
      </c>
      <c r="C101" s="7" t="s">
        <v>854</v>
      </c>
      <c r="D101" s="7" t="s">
        <v>855</v>
      </c>
      <c r="E101" s="18" t="s">
        <v>989</v>
      </c>
      <c r="F101" s="18">
        <v>1</v>
      </c>
      <c r="G101" s="19">
        <v>1</v>
      </c>
      <c r="H101" s="19">
        <v>0</v>
      </c>
      <c r="I101" s="19">
        <v>0</v>
      </c>
      <c r="J101" s="19">
        <v>1</v>
      </c>
      <c r="K101" s="19">
        <v>0</v>
      </c>
      <c r="L101" s="19">
        <v>0</v>
      </c>
      <c r="M101" s="18">
        <v>1</v>
      </c>
      <c r="N101" s="18">
        <v>1</v>
      </c>
      <c r="O101" s="18">
        <v>0</v>
      </c>
    </row>
    <row r="102" spans="1:15" x14ac:dyDescent="0.25">
      <c r="A102" s="1">
        <v>10</v>
      </c>
      <c r="B102" s="1" t="s">
        <v>139</v>
      </c>
      <c r="C102" s="7" t="s">
        <v>856</v>
      </c>
      <c r="D102" s="7" t="s">
        <v>857</v>
      </c>
      <c r="E102" s="18" t="s">
        <v>990</v>
      </c>
      <c r="F102" s="18">
        <v>1</v>
      </c>
      <c r="G102" s="19">
        <v>1</v>
      </c>
      <c r="H102" s="18">
        <v>0</v>
      </c>
      <c r="I102" s="18">
        <v>0</v>
      </c>
      <c r="J102" s="18">
        <v>1</v>
      </c>
      <c r="K102" s="18">
        <v>0</v>
      </c>
      <c r="L102" s="18">
        <v>0</v>
      </c>
      <c r="M102" s="18">
        <v>1</v>
      </c>
      <c r="N102" s="18">
        <v>1</v>
      </c>
      <c r="O102" s="18">
        <v>0</v>
      </c>
    </row>
    <row r="103" spans="1:15" x14ac:dyDescent="0.25">
      <c r="A103" s="1">
        <v>10</v>
      </c>
      <c r="B103" s="1" t="s">
        <v>139</v>
      </c>
      <c r="C103" s="7" t="s">
        <v>858</v>
      </c>
      <c r="D103" s="7" t="s">
        <v>859</v>
      </c>
      <c r="E103" s="18" t="s">
        <v>991</v>
      </c>
      <c r="F103" s="18">
        <v>1</v>
      </c>
      <c r="G103" s="19">
        <v>1</v>
      </c>
      <c r="H103" s="19">
        <v>0</v>
      </c>
      <c r="I103" s="19">
        <v>0</v>
      </c>
      <c r="J103" s="19">
        <v>1</v>
      </c>
      <c r="K103" s="19">
        <v>0</v>
      </c>
      <c r="L103" s="19">
        <v>0</v>
      </c>
      <c r="M103" s="19">
        <v>1</v>
      </c>
      <c r="N103" s="18">
        <v>1</v>
      </c>
      <c r="O103" s="18">
        <v>0</v>
      </c>
    </row>
    <row r="104" spans="1:15" ht="15.75" x14ac:dyDescent="0.25">
      <c r="A104" s="1"/>
      <c r="B104" s="1"/>
      <c r="C104" s="7"/>
      <c r="D104" s="7"/>
      <c r="E104" s="33" t="s">
        <v>1342</v>
      </c>
      <c r="F104" s="28">
        <f>SUM(F84:F103)*100/20</f>
        <v>70</v>
      </c>
      <c r="G104" s="28">
        <f t="shared" ref="G104:O104" si="9">SUM(G84:G103)*100/20</f>
        <v>100</v>
      </c>
      <c r="H104" s="28">
        <f t="shared" si="9"/>
        <v>0</v>
      </c>
      <c r="I104" s="28">
        <f t="shared" si="9"/>
        <v>5</v>
      </c>
      <c r="J104" s="28">
        <f t="shared" si="9"/>
        <v>100</v>
      </c>
      <c r="K104" s="28">
        <f t="shared" si="9"/>
        <v>5</v>
      </c>
      <c r="L104" s="28">
        <f t="shared" si="9"/>
        <v>50</v>
      </c>
      <c r="M104" s="28">
        <f t="shared" si="9"/>
        <v>60</v>
      </c>
      <c r="N104" s="28">
        <f t="shared" si="9"/>
        <v>100</v>
      </c>
      <c r="O104" s="28">
        <f t="shared" si="9"/>
        <v>0</v>
      </c>
    </row>
    <row r="105" spans="1:15" x14ac:dyDescent="0.25">
      <c r="A105" s="10"/>
      <c r="B105" s="10"/>
      <c r="C105" s="10"/>
      <c r="D105" s="10"/>
    </row>
    <row r="106" spans="1:15" x14ac:dyDescent="0.25">
      <c r="A106" s="1">
        <v>11</v>
      </c>
      <c r="B106" s="1" t="s">
        <v>170</v>
      </c>
      <c r="C106" s="7" t="s">
        <v>184</v>
      </c>
      <c r="D106" s="7" t="s">
        <v>185</v>
      </c>
      <c r="E106" s="18" t="s">
        <v>992</v>
      </c>
      <c r="F106" s="18">
        <v>0</v>
      </c>
      <c r="G106" s="19">
        <v>1</v>
      </c>
      <c r="H106" s="18">
        <v>0</v>
      </c>
      <c r="I106" s="19">
        <v>1</v>
      </c>
      <c r="J106" s="19">
        <v>1</v>
      </c>
      <c r="K106" s="18">
        <v>0</v>
      </c>
      <c r="L106" s="19">
        <v>1</v>
      </c>
      <c r="M106" s="18">
        <v>0</v>
      </c>
      <c r="N106" s="18">
        <v>1</v>
      </c>
      <c r="O106" s="18">
        <v>0</v>
      </c>
    </row>
    <row r="107" spans="1:15" x14ac:dyDescent="0.25">
      <c r="A107" s="1">
        <v>11</v>
      </c>
      <c r="B107" s="1" t="s">
        <v>170</v>
      </c>
      <c r="C107" s="7" t="s">
        <v>187</v>
      </c>
      <c r="D107" s="7" t="s">
        <v>188</v>
      </c>
      <c r="E107" s="18" t="s">
        <v>993</v>
      </c>
      <c r="F107" s="18">
        <v>0</v>
      </c>
      <c r="G107" s="19">
        <v>1</v>
      </c>
      <c r="H107" s="18">
        <v>0</v>
      </c>
      <c r="I107" s="19">
        <v>0</v>
      </c>
      <c r="J107" s="19">
        <v>1</v>
      </c>
      <c r="K107" s="18">
        <v>0</v>
      </c>
      <c r="L107" s="19">
        <v>1</v>
      </c>
      <c r="M107" s="18">
        <v>0</v>
      </c>
      <c r="N107" s="18">
        <v>1</v>
      </c>
      <c r="O107" s="18">
        <v>0</v>
      </c>
    </row>
    <row r="108" spans="1:15" x14ac:dyDescent="0.25">
      <c r="A108" s="1">
        <v>11</v>
      </c>
      <c r="B108" s="1" t="s">
        <v>170</v>
      </c>
      <c r="C108" s="7" t="s">
        <v>189</v>
      </c>
      <c r="D108" s="7" t="s">
        <v>190</v>
      </c>
      <c r="E108" s="18" t="s">
        <v>994</v>
      </c>
      <c r="F108" s="18">
        <v>0</v>
      </c>
      <c r="G108" s="19">
        <v>1</v>
      </c>
      <c r="H108" s="18">
        <v>0</v>
      </c>
      <c r="I108" s="19">
        <v>0</v>
      </c>
      <c r="J108" s="19">
        <v>1</v>
      </c>
      <c r="K108" s="18">
        <v>0</v>
      </c>
      <c r="L108" s="19">
        <v>0</v>
      </c>
      <c r="M108" s="18">
        <v>0</v>
      </c>
      <c r="N108" s="18">
        <v>0</v>
      </c>
      <c r="O108" s="18">
        <v>0</v>
      </c>
    </row>
    <row r="109" spans="1:15" x14ac:dyDescent="0.25">
      <c r="A109" s="1">
        <v>11</v>
      </c>
      <c r="B109" s="1" t="s">
        <v>170</v>
      </c>
      <c r="C109" s="7" t="s">
        <v>192</v>
      </c>
      <c r="D109" s="7" t="s">
        <v>193</v>
      </c>
      <c r="E109" s="18" t="s">
        <v>995</v>
      </c>
      <c r="F109" s="18">
        <v>0</v>
      </c>
      <c r="G109" s="19">
        <v>1</v>
      </c>
      <c r="H109" s="18">
        <v>0</v>
      </c>
      <c r="I109" s="19">
        <v>0</v>
      </c>
      <c r="J109" s="19">
        <v>1</v>
      </c>
      <c r="K109" s="18">
        <v>0</v>
      </c>
      <c r="L109" s="19">
        <v>1</v>
      </c>
      <c r="M109" s="18">
        <v>0</v>
      </c>
      <c r="N109" s="18">
        <v>1</v>
      </c>
      <c r="O109" s="18">
        <v>0</v>
      </c>
    </row>
    <row r="110" spans="1:15" x14ac:dyDescent="0.25">
      <c r="A110" s="1">
        <v>11</v>
      </c>
      <c r="B110" s="1" t="s">
        <v>170</v>
      </c>
      <c r="C110" s="7" t="s">
        <v>194</v>
      </c>
      <c r="D110" s="7" t="s">
        <v>195</v>
      </c>
      <c r="E110" s="18" t="s">
        <v>996</v>
      </c>
      <c r="F110" s="18">
        <v>0</v>
      </c>
      <c r="G110" s="19">
        <v>1</v>
      </c>
      <c r="H110" s="18">
        <v>0</v>
      </c>
      <c r="I110" s="19">
        <v>0</v>
      </c>
      <c r="J110" s="19">
        <v>1</v>
      </c>
      <c r="K110" s="18">
        <v>0</v>
      </c>
      <c r="L110" s="19">
        <v>1</v>
      </c>
      <c r="M110" s="18">
        <v>0</v>
      </c>
      <c r="N110" s="18">
        <v>1</v>
      </c>
      <c r="O110" s="18">
        <v>0</v>
      </c>
    </row>
    <row r="111" spans="1:15" x14ac:dyDescent="0.25">
      <c r="A111" s="1">
        <v>11</v>
      </c>
      <c r="B111" s="1" t="s">
        <v>170</v>
      </c>
      <c r="C111" s="7" t="s">
        <v>197</v>
      </c>
      <c r="D111" s="7" t="s">
        <v>198</v>
      </c>
      <c r="E111" s="18" t="s">
        <v>997</v>
      </c>
      <c r="F111" s="18">
        <v>0</v>
      </c>
      <c r="G111" s="19">
        <v>1</v>
      </c>
      <c r="H111" s="18">
        <v>0</v>
      </c>
      <c r="I111" s="18">
        <v>0</v>
      </c>
      <c r="J111" s="19">
        <v>1</v>
      </c>
      <c r="K111" s="18">
        <v>0</v>
      </c>
      <c r="L111" s="19">
        <v>1</v>
      </c>
      <c r="M111" s="18">
        <v>0</v>
      </c>
      <c r="N111" s="18">
        <v>1</v>
      </c>
      <c r="O111" s="18">
        <v>0</v>
      </c>
    </row>
    <row r="112" spans="1:15" x14ac:dyDescent="0.25">
      <c r="A112" s="1">
        <v>11</v>
      </c>
      <c r="B112" s="1" t="s">
        <v>170</v>
      </c>
      <c r="C112" s="7" t="s">
        <v>199</v>
      </c>
      <c r="D112" s="7" t="s">
        <v>200</v>
      </c>
      <c r="E112" s="18" t="s">
        <v>998</v>
      </c>
      <c r="F112" s="18">
        <v>0</v>
      </c>
      <c r="G112" s="19">
        <v>1</v>
      </c>
      <c r="H112" s="18">
        <v>0</v>
      </c>
      <c r="I112" s="18">
        <v>0</v>
      </c>
      <c r="J112" s="19">
        <v>1</v>
      </c>
      <c r="K112" s="18">
        <v>0</v>
      </c>
      <c r="L112" s="19">
        <v>1</v>
      </c>
      <c r="M112" s="18">
        <v>0</v>
      </c>
      <c r="N112" s="18">
        <v>1</v>
      </c>
      <c r="O112" s="18">
        <v>0</v>
      </c>
    </row>
    <row r="113" spans="1:15" x14ac:dyDescent="0.25">
      <c r="A113" s="1">
        <v>11</v>
      </c>
      <c r="B113" s="1" t="s">
        <v>170</v>
      </c>
      <c r="C113" s="7" t="s">
        <v>202</v>
      </c>
      <c r="D113" s="7" t="s">
        <v>203</v>
      </c>
      <c r="E113" s="18" t="s">
        <v>999</v>
      </c>
      <c r="F113" s="18">
        <v>0</v>
      </c>
      <c r="G113" s="19">
        <v>1</v>
      </c>
      <c r="H113" s="18">
        <v>0</v>
      </c>
      <c r="I113" s="18">
        <v>0</v>
      </c>
      <c r="J113" s="19">
        <v>1</v>
      </c>
      <c r="K113" s="18">
        <v>0</v>
      </c>
      <c r="L113" s="19">
        <v>1</v>
      </c>
      <c r="M113" s="18">
        <v>0</v>
      </c>
      <c r="N113" s="18">
        <v>1</v>
      </c>
      <c r="O113" s="18">
        <v>0</v>
      </c>
    </row>
    <row r="114" spans="1:15" x14ac:dyDescent="0.25">
      <c r="A114" s="1">
        <v>11</v>
      </c>
      <c r="B114" s="1" t="s">
        <v>170</v>
      </c>
      <c r="C114" s="7" t="s">
        <v>204</v>
      </c>
      <c r="D114" s="7" t="s">
        <v>207</v>
      </c>
      <c r="E114" s="18" t="s">
        <v>1000</v>
      </c>
      <c r="F114" s="18">
        <v>0</v>
      </c>
      <c r="G114" s="19">
        <v>1</v>
      </c>
      <c r="H114" s="18">
        <v>0</v>
      </c>
      <c r="I114" s="18">
        <v>1</v>
      </c>
      <c r="J114" s="19">
        <v>1</v>
      </c>
      <c r="K114" s="18">
        <v>0</v>
      </c>
      <c r="L114" s="19">
        <v>1</v>
      </c>
      <c r="M114" s="18">
        <v>0</v>
      </c>
      <c r="N114" s="18">
        <v>1</v>
      </c>
      <c r="O114" s="18">
        <v>0</v>
      </c>
    </row>
    <row r="115" spans="1:15" x14ac:dyDescent="0.25">
      <c r="A115" s="1">
        <v>11</v>
      </c>
      <c r="B115" s="1" t="s">
        <v>170</v>
      </c>
      <c r="C115" s="7" t="s">
        <v>205</v>
      </c>
      <c r="D115" s="7" t="s">
        <v>206</v>
      </c>
      <c r="E115" s="18" t="s">
        <v>1001</v>
      </c>
      <c r="F115" s="18">
        <v>1</v>
      </c>
      <c r="G115" s="19">
        <v>1</v>
      </c>
      <c r="H115" s="19">
        <v>1</v>
      </c>
      <c r="I115" s="19">
        <v>1</v>
      </c>
      <c r="J115" s="19">
        <v>1</v>
      </c>
      <c r="K115" s="18">
        <v>0</v>
      </c>
      <c r="L115" s="19">
        <v>1</v>
      </c>
      <c r="M115" s="18">
        <v>0</v>
      </c>
      <c r="N115" s="18">
        <v>1</v>
      </c>
      <c r="O115" s="18">
        <v>0</v>
      </c>
    </row>
    <row r="116" spans="1:15" x14ac:dyDescent="0.25">
      <c r="A116" s="1">
        <v>11</v>
      </c>
      <c r="B116" s="1" t="s">
        <v>170</v>
      </c>
      <c r="C116" s="7" t="s">
        <v>210</v>
      </c>
      <c r="D116" s="7" t="s">
        <v>211</v>
      </c>
      <c r="E116" s="18" t="s">
        <v>1002</v>
      </c>
      <c r="F116" s="18">
        <v>1</v>
      </c>
      <c r="G116" s="19">
        <v>1</v>
      </c>
      <c r="H116" s="19">
        <v>1</v>
      </c>
      <c r="I116" s="19">
        <v>1</v>
      </c>
      <c r="J116" s="19">
        <v>1</v>
      </c>
      <c r="K116" s="18">
        <v>0</v>
      </c>
      <c r="L116" s="19">
        <v>1</v>
      </c>
      <c r="M116" s="18">
        <v>0</v>
      </c>
      <c r="N116" s="18">
        <v>1</v>
      </c>
      <c r="O116" s="18">
        <v>0</v>
      </c>
    </row>
    <row r="117" spans="1:15" x14ac:dyDescent="0.25">
      <c r="A117" s="1">
        <v>11</v>
      </c>
      <c r="B117" s="1" t="s">
        <v>170</v>
      </c>
      <c r="C117" s="7" t="s">
        <v>212</v>
      </c>
      <c r="D117" s="7" t="s">
        <v>213</v>
      </c>
      <c r="E117" s="18" t="s">
        <v>1003</v>
      </c>
      <c r="F117" s="18">
        <v>1</v>
      </c>
      <c r="G117" s="19">
        <v>1</v>
      </c>
      <c r="H117" s="19">
        <v>1</v>
      </c>
      <c r="I117" s="19">
        <v>1</v>
      </c>
      <c r="J117" s="19">
        <v>1</v>
      </c>
      <c r="K117" s="18">
        <v>0</v>
      </c>
      <c r="L117" s="19">
        <v>1</v>
      </c>
      <c r="M117" s="18">
        <v>1</v>
      </c>
      <c r="N117" s="18">
        <v>1</v>
      </c>
      <c r="O117" s="18">
        <v>0</v>
      </c>
    </row>
    <row r="118" spans="1:15" x14ac:dyDescent="0.25">
      <c r="A118" s="1">
        <v>11</v>
      </c>
      <c r="B118" s="1" t="s">
        <v>170</v>
      </c>
      <c r="C118" s="7" t="s">
        <v>214</v>
      </c>
      <c r="D118" s="7" t="s">
        <v>215</v>
      </c>
      <c r="E118" s="18" t="s">
        <v>1004</v>
      </c>
      <c r="F118" s="18">
        <v>1</v>
      </c>
      <c r="G118" s="19">
        <v>1</v>
      </c>
      <c r="H118" s="19">
        <v>1</v>
      </c>
      <c r="I118" s="19">
        <v>0</v>
      </c>
      <c r="J118" s="19">
        <v>1</v>
      </c>
      <c r="K118" s="18">
        <v>1</v>
      </c>
      <c r="L118" s="19">
        <v>1</v>
      </c>
      <c r="M118" s="18">
        <v>1</v>
      </c>
      <c r="N118" s="18">
        <v>1</v>
      </c>
      <c r="O118" s="18">
        <v>0</v>
      </c>
    </row>
    <row r="119" spans="1:15" x14ac:dyDescent="0.25">
      <c r="A119" s="1">
        <v>11</v>
      </c>
      <c r="B119" s="1" t="s">
        <v>170</v>
      </c>
      <c r="C119" s="7" t="s">
        <v>216</v>
      </c>
      <c r="D119" s="7" t="s">
        <v>217</v>
      </c>
      <c r="E119" s="18" t="s">
        <v>1005</v>
      </c>
      <c r="F119" s="18">
        <v>1</v>
      </c>
      <c r="G119" s="19">
        <v>1</v>
      </c>
      <c r="H119" s="19">
        <v>1</v>
      </c>
      <c r="I119" s="19">
        <v>0</v>
      </c>
      <c r="J119" s="19">
        <v>1</v>
      </c>
      <c r="K119" s="18">
        <v>0</v>
      </c>
      <c r="L119" s="19">
        <v>1</v>
      </c>
      <c r="M119" s="18">
        <v>0</v>
      </c>
      <c r="N119" s="18">
        <v>1</v>
      </c>
      <c r="O119" s="18">
        <v>0</v>
      </c>
    </row>
    <row r="120" spans="1:15" x14ac:dyDescent="0.25">
      <c r="A120" s="1">
        <v>11</v>
      </c>
      <c r="B120" s="1" t="s">
        <v>170</v>
      </c>
      <c r="C120" s="7" t="s">
        <v>218</v>
      </c>
      <c r="D120" s="7" t="s">
        <v>219</v>
      </c>
      <c r="E120" s="18" t="s">
        <v>1006</v>
      </c>
      <c r="F120" s="18">
        <v>1</v>
      </c>
      <c r="G120" s="19">
        <v>1</v>
      </c>
      <c r="H120" s="19">
        <v>1</v>
      </c>
      <c r="I120" s="19">
        <v>0</v>
      </c>
      <c r="J120" s="19">
        <v>0</v>
      </c>
      <c r="K120" s="18">
        <v>0</v>
      </c>
      <c r="L120" s="19">
        <v>1</v>
      </c>
      <c r="M120" s="18">
        <v>0</v>
      </c>
      <c r="N120" s="18">
        <v>1</v>
      </c>
      <c r="O120" s="18">
        <v>0</v>
      </c>
    </row>
    <row r="121" spans="1:15" x14ac:dyDescent="0.25">
      <c r="A121" s="1">
        <v>11</v>
      </c>
      <c r="B121" s="1" t="s">
        <v>170</v>
      </c>
      <c r="C121" s="7" t="s">
        <v>711</v>
      </c>
      <c r="D121" s="7" t="s">
        <v>712</v>
      </c>
      <c r="E121" s="18" t="s">
        <v>1007</v>
      </c>
      <c r="F121" s="18">
        <v>0</v>
      </c>
      <c r="G121" s="19">
        <v>0</v>
      </c>
      <c r="H121" s="19">
        <v>0</v>
      </c>
      <c r="I121" s="19">
        <v>0</v>
      </c>
      <c r="J121" s="19">
        <v>0</v>
      </c>
      <c r="K121" s="18">
        <v>0</v>
      </c>
      <c r="L121" s="19">
        <v>0</v>
      </c>
      <c r="M121" s="18">
        <v>0</v>
      </c>
      <c r="N121" s="19">
        <v>0</v>
      </c>
      <c r="O121" s="19">
        <v>0</v>
      </c>
    </row>
    <row r="122" spans="1:15" ht="15.75" x14ac:dyDescent="0.25">
      <c r="A122" s="1"/>
      <c r="B122" s="1"/>
      <c r="C122" s="7"/>
      <c r="D122" s="7"/>
      <c r="E122" s="33" t="s">
        <v>1342</v>
      </c>
      <c r="F122" s="28">
        <f>SUM(F106:F121)*100/16</f>
        <v>37.5</v>
      </c>
      <c r="G122" s="28">
        <f t="shared" ref="G122:O122" si="10">SUM(G106:G121)*100/16</f>
        <v>93.75</v>
      </c>
      <c r="H122" s="28">
        <f t="shared" si="10"/>
        <v>37.5</v>
      </c>
      <c r="I122" s="28">
        <f t="shared" si="10"/>
        <v>31.25</v>
      </c>
      <c r="J122" s="28">
        <f t="shared" si="10"/>
        <v>87.5</v>
      </c>
      <c r="K122" s="28">
        <f t="shared" si="10"/>
        <v>6.25</v>
      </c>
      <c r="L122" s="28">
        <f t="shared" si="10"/>
        <v>87.5</v>
      </c>
      <c r="M122" s="28">
        <f t="shared" si="10"/>
        <v>12.5</v>
      </c>
      <c r="N122" s="28">
        <f t="shared" si="10"/>
        <v>87.5</v>
      </c>
      <c r="O122" s="28">
        <f t="shared" si="10"/>
        <v>0</v>
      </c>
    </row>
    <row r="123" spans="1:15" x14ac:dyDescent="0.25">
      <c r="A123" s="10"/>
      <c r="B123" s="10"/>
      <c r="C123" s="10"/>
      <c r="D123" s="10"/>
    </row>
    <row r="124" spans="1:15" x14ac:dyDescent="0.25">
      <c r="A124" s="9">
        <v>12</v>
      </c>
      <c r="B124" s="9" t="s">
        <v>228</v>
      </c>
      <c r="C124" s="7" t="s">
        <v>238</v>
      </c>
      <c r="D124" s="7" t="s">
        <v>239</v>
      </c>
      <c r="E124" s="18" t="s">
        <v>1008</v>
      </c>
      <c r="F124" s="18">
        <v>0</v>
      </c>
      <c r="G124" s="19">
        <v>1</v>
      </c>
      <c r="H124" s="19">
        <v>0</v>
      </c>
      <c r="I124" s="19">
        <v>1</v>
      </c>
      <c r="J124" s="19">
        <v>1</v>
      </c>
      <c r="K124" s="19">
        <v>0</v>
      </c>
      <c r="L124" s="19">
        <v>1</v>
      </c>
      <c r="M124" s="19">
        <v>0</v>
      </c>
      <c r="N124" s="18">
        <v>0</v>
      </c>
      <c r="O124" s="18">
        <v>0</v>
      </c>
    </row>
    <row r="125" spans="1:15" x14ac:dyDescent="0.25">
      <c r="A125" s="9">
        <v>12</v>
      </c>
      <c r="B125" s="9" t="s">
        <v>228</v>
      </c>
      <c r="C125" s="7" t="s">
        <v>240</v>
      </c>
      <c r="D125" s="7" t="s">
        <v>241</v>
      </c>
      <c r="E125" s="18" t="s">
        <v>1009</v>
      </c>
      <c r="F125" s="18">
        <v>0</v>
      </c>
      <c r="G125" s="19">
        <v>1</v>
      </c>
      <c r="H125" s="19">
        <v>0</v>
      </c>
      <c r="I125" s="19">
        <v>0</v>
      </c>
      <c r="J125" s="19">
        <v>1</v>
      </c>
      <c r="K125" s="19">
        <v>0</v>
      </c>
      <c r="L125" s="19">
        <v>1</v>
      </c>
      <c r="M125" s="19">
        <v>0</v>
      </c>
      <c r="N125" s="18">
        <v>0</v>
      </c>
      <c r="O125" s="18">
        <v>0</v>
      </c>
    </row>
    <row r="126" spans="1:15" x14ac:dyDescent="0.25">
      <c r="A126" s="9">
        <v>12</v>
      </c>
      <c r="B126" s="9" t="s">
        <v>228</v>
      </c>
      <c r="C126" s="7" t="s">
        <v>242</v>
      </c>
      <c r="D126" s="7" t="s">
        <v>243</v>
      </c>
      <c r="E126" s="18" t="s">
        <v>1010</v>
      </c>
      <c r="F126" s="18">
        <v>0</v>
      </c>
      <c r="G126" s="19">
        <v>1</v>
      </c>
      <c r="H126" s="19">
        <v>0</v>
      </c>
      <c r="I126" s="19">
        <v>0</v>
      </c>
      <c r="J126" s="19">
        <v>0</v>
      </c>
      <c r="K126" s="19">
        <v>0</v>
      </c>
      <c r="L126" s="19">
        <v>1</v>
      </c>
      <c r="M126" s="19">
        <v>0</v>
      </c>
      <c r="N126" s="18">
        <v>0</v>
      </c>
      <c r="O126" s="18">
        <v>0</v>
      </c>
    </row>
    <row r="127" spans="1:15" x14ac:dyDescent="0.25">
      <c r="A127" s="9">
        <v>12</v>
      </c>
      <c r="B127" s="9" t="s">
        <v>228</v>
      </c>
      <c r="C127" s="7" t="s">
        <v>244</v>
      </c>
      <c r="D127" s="7" t="s">
        <v>245</v>
      </c>
      <c r="E127" s="18" t="s">
        <v>1011</v>
      </c>
      <c r="F127" s="18">
        <v>0</v>
      </c>
      <c r="G127" s="19">
        <v>1</v>
      </c>
      <c r="H127" s="19">
        <v>0</v>
      </c>
      <c r="I127" s="19">
        <v>0</v>
      </c>
      <c r="J127" s="19">
        <v>1</v>
      </c>
      <c r="K127" s="19">
        <v>0</v>
      </c>
      <c r="L127" s="19">
        <v>1</v>
      </c>
      <c r="M127" s="19">
        <v>0</v>
      </c>
      <c r="N127" s="18">
        <v>0</v>
      </c>
      <c r="O127" s="18">
        <v>0</v>
      </c>
    </row>
    <row r="128" spans="1:15" x14ac:dyDescent="0.25">
      <c r="A128" s="9">
        <v>12</v>
      </c>
      <c r="B128" s="9" t="s">
        <v>228</v>
      </c>
      <c r="C128" s="7" t="s">
        <v>244</v>
      </c>
      <c r="D128" s="7" t="s">
        <v>245</v>
      </c>
      <c r="E128" s="18" t="s">
        <v>1012</v>
      </c>
      <c r="F128" s="18">
        <v>0</v>
      </c>
      <c r="G128" s="19">
        <v>1</v>
      </c>
      <c r="H128" s="19">
        <v>0</v>
      </c>
      <c r="I128" s="19">
        <v>0</v>
      </c>
      <c r="J128" s="19">
        <v>1</v>
      </c>
      <c r="K128" s="19">
        <v>0</v>
      </c>
      <c r="L128" s="19">
        <v>1</v>
      </c>
      <c r="M128" s="19">
        <v>0</v>
      </c>
      <c r="N128" s="18">
        <v>0</v>
      </c>
      <c r="O128" s="18">
        <v>0</v>
      </c>
    </row>
    <row r="129" spans="1:15" x14ac:dyDescent="0.25">
      <c r="A129" s="9">
        <v>12</v>
      </c>
      <c r="B129" s="9" t="s">
        <v>228</v>
      </c>
      <c r="C129" s="7" t="s">
        <v>246</v>
      </c>
      <c r="D129" s="7" t="s">
        <v>247</v>
      </c>
      <c r="E129" s="18" t="s">
        <v>1013</v>
      </c>
      <c r="F129" s="18">
        <v>0</v>
      </c>
      <c r="G129" s="19">
        <v>1</v>
      </c>
      <c r="H129" s="19">
        <v>0</v>
      </c>
      <c r="I129" s="19">
        <v>1</v>
      </c>
      <c r="J129" s="19">
        <v>1</v>
      </c>
      <c r="K129" s="19">
        <v>0</v>
      </c>
      <c r="L129" s="19">
        <v>1</v>
      </c>
      <c r="M129" s="19">
        <v>0</v>
      </c>
      <c r="N129" s="18">
        <v>1</v>
      </c>
      <c r="O129" s="18">
        <v>0</v>
      </c>
    </row>
    <row r="130" spans="1:15" ht="15.75" x14ac:dyDescent="0.25">
      <c r="A130" s="9"/>
      <c r="B130" s="9"/>
      <c r="C130" s="7"/>
      <c r="D130" s="7"/>
      <c r="E130" s="33" t="s">
        <v>1342</v>
      </c>
      <c r="F130" s="28">
        <f>SUM(F124:F129)*100/6</f>
        <v>0</v>
      </c>
      <c r="G130" s="28">
        <f t="shared" ref="G130:O130" si="11">SUM(G124:G129)*100/6</f>
        <v>100</v>
      </c>
      <c r="H130" s="28">
        <f t="shared" si="11"/>
        <v>0</v>
      </c>
      <c r="I130" s="28">
        <f t="shared" si="11"/>
        <v>33.333333333333336</v>
      </c>
      <c r="J130" s="28">
        <f t="shared" si="11"/>
        <v>83.333333333333329</v>
      </c>
      <c r="K130" s="28">
        <f t="shared" si="11"/>
        <v>0</v>
      </c>
      <c r="L130" s="28">
        <f t="shared" si="11"/>
        <v>100</v>
      </c>
      <c r="M130" s="28">
        <f t="shared" si="11"/>
        <v>0</v>
      </c>
      <c r="N130" s="28">
        <f t="shared" si="11"/>
        <v>16.666666666666668</v>
      </c>
      <c r="O130" s="28">
        <f t="shared" si="11"/>
        <v>0</v>
      </c>
    </row>
    <row r="131" spans="1:15" x14ac:dyDescent="0.25">
      <c r="A131" s="10"/>
      <c r="B131" s="10"/>
      <c r="C131" s="10"/>
      <c r="D131" s="10"/>
    </row>
    <row r="132" spans="1:15" x14ac:dyDescent="0.25">
      <c r="A132" s="1">
        <v>13</v>
      </c>
      <c r="B132" s="1" t="s">
        <v>254</v>
      </c>
      <c r="C132" s="7" t="s">
        <v>341</v>
      </c>
      <c r="D132" s="7" t="s">
        <v>342</v>
      </c>
      <c r="E132" s="18" t="s">
        <v>1014</v>
      </c>
      <c r="F132" s="18">
        <v>0</v>
      </c>
      <c r="G132" s="19">
        <v>1</v>
      </c>
      <c r="H132" s="19">
        <v>0</v>
      </c>
      <c r="I132" s="19">
        <v>0</v>
      </c>
      <c r="J132" s="18">
        <v>0</v>
      </c>
      <c r="K132" s="19">
        <v>0</v>
      </c>
      <c r="L132" s="19">
        <v>1</v>
      </c>
      <c r="M132" s="19">
        <v>0</v>
      </c>
      <c r="N132" s="18">
        <v>0</v>
      </c>
      <c r="O132" s="18">
        <v>0</v>
      </c>
    </row>
    <row r="133" spans="1:15" x14ac:dyDescent="0.25">
      <c r="A133" s="1">
        <v>13</v>
      </c>
      <c r="B133" s="1" t="s">
        <v>254</v>
      </c>
      <c r="C133" s="7" t="s">
        <v>343</v>
      </c>
      <c r="D133" s="7" t="s">
        <v>344</v>
      </c>
      <c r="E133" s="18" t="s">
        <v>1015</v>
      </c>
      <c r="F133" s="18">
        <v>0</v>
      </c>
      <c r="G133" s="19">
        <v>1</v>
      </c>
      <c r="H133" s="19">
        <v>0</v>
      </c>
      <c r="I133" s="19">
        <v>0</v>
      </c>
      <c r="J133" s="18">
        <v>0</v>
      </c>
      <c r="K133" s="19">
        <v>0</v>
      </c>
      <c r="L133" s="19">
        <v>1</v>
      </c>
      <c r="M133" s="19">
        <v>0</v>
      </c>
      <c r="N133" s="18">
        <v>0</v>
      </c>
      <c r="O133" s="18">
        <v>0</v>
      </c>
    </row>
    <row r="134" spans="1:15" x14ac:dyDescent="0.25">
      <c r="A134" s="1">
        <v>13</v>
      </c>
      <c r="B134" s="1" t="s">
        <v>254</v>
      </c>
      <c r="C134" s="7" t="s">
        <v>345</v>
      </c>
      <c r="D134" s="7" t="s">
        <v>346</v>
      </c>
      <c r="E134" s="18" t="s">
        <v>1016</v>
      </c>
      <c r="F134" s="18">
        <v>0</v>
      </c>
      <c r="G134" s="19">
        <v>1</v>
      </c>
      <c r="H134" s="19">
        <v>0</v>
      </c>
      <c r="I134" s="19">
        <v>0</v>
      </c>
      <c r="J134" s="19">
        <v>1</v>
      </c>
      <c r="K134" s="19">
        <v>0</v>
      </c>
      <c r="L134" s="19">
        <v>1</v>
      </c>
      <c r="M134" s="19">
        <v>0</v>
      </c>
      <c r="N134" s="18">
        <v>0</v>
      </c>
      <c r="O134" s="18">
        <v>0</v>
      </c>
    </row>
    <row r="135" spans="1:15" x14ac:dyDescent="0.25">
      <c r="A135" s="1">
        <v>13</v>
      </c>
      <c r="B135" s="1" t="s">
        <v>254</v>
      </c>
      <c r="C135" s="7" t="s">
        <v>347</v>
      </c>
      <c r="D135" s="7" t="s">
        <v>348</v>
      </c>
      <c r="E135" s="18" t="s">
        <v>1017</v>
      </c>
      <c r="F135" s="18">
        <v>0</v>
      </c>
      <c r="G135" s="19">
        <v>1</v>
      </c>
      <c r="H135" s="19">
        <v>0</v>
      </c>
      <c r="I135" s="19">
        <v>0</v>
      </c>
      <c r="J135" s="19">
        <v>1</v>
      </c>
      <c r="K135" s="19">
        <v>0</v>
      </c>
      <c r="L135" s="19">
        <v>1</v>
      </c>
      <c r="M135" s="19">
        <v>0</v>
      </c>
      <c r="N135" s="18">
        <v>0</v>
      </c>
      <c r="O135" s="18">
        <v>0</v>
      </c>
    </row>
    <row r="136" spans="1:15" x14ac:dyDescent="0.25">
      <c r="A136" s="1">
        <v>13</v>
      </c>
      <c r="B136" s="1" t="s">
        <v>254</v>
      </c>
      <c r="C136" s="7" t="s">
        <v>349</v>
      </c>
      <c r="D136" s="7" t="s">
        <v>350</v>
      </c>
      <c r="E136" s="18" t="s">
        <v>1018</v>
      </c>
      <c r="F136" s="18">
        <v>0</v>
      </c>
      <c r="G136" s="19">
        <v>1</v>
      </c>
      <c r="H136" s="19">
        <v>0</v>
      </c>
      <c r="I136" s="19">
        <v>0</v>
      </c>
      <c r="J136" s="19">
        <v>1</v>
      </c>
      <c r="K136" s="19">
        <v>0</v>
      </c>
      <c r="L136" s="19">
        <v>1</v>
      </c>
      <c r="M136" s="19">
        <v>0</v>
      </c>
      <c r="N136" s="18">
        <v>1</v>
      </c>
      <c r="O136" s="18">
        <v>0</v>
      </c>
    </row>
    <row r="137" spans="1:15" ht="15.75" x14ac:dyDescent="0.25">
      <c r="A137" s="1"/>
      <c r="B137" s="1"/>
      <c r="C137" s="7"/>
      <c r="D137" s="7"/>
      <c r="E137" s="33" t="s">
        <v>1342</v>
      </c>
      <c r="F137" s="28">
        <f>SUM(F132:F136)*100/5</f>
        <v>0</v>
      </c>
      <c r="G137" s="28">
        <f t="shared" ref="G137:O137" si="12">SUM(G132:G136)*100/5</f>
        <v>100</v>
      </c>
      <c r="H137" s="28">
        <f t="shared" si="12"/>
        <v>0</v>
      </c>
      <c r="I137" s="28">
        <f t="shared" si="12"/>
        <v>0</v>
      </c>
      <c r="J137" s="28">
        <f t="shared" si="12"/>
        <v>60</v>
      </c>
      <c r="K137" s="28">
        <f t="shared" si="12"/>
        <v>0</v>
      </c>
      <c r="L137" s="28">
        <f t="shared" si="12"/>
        <v>100</v>
      </c>
      <c r="M137" s="28">
        <f t="shared" si="12"/>
        <v>0</v>
      </c>
      <c r="N137" s="28">
        <f t="shared" si="12"/>
        <v>20</v>
      </c>
      <c r="O137" s="28">
        <f t="shared" si="12"/>
        <v>0</v>
      </c>
    </row>
    <row r="139" spans="1:15" x14ac:dyDescent="0.25">
      <c r="A139" s="1">
        <v>14</v>
      </c>
      <c r="B139" s="1" t="s">
        <v>262</v>
      </c>
      <c r="C139" s="7" t="s">
        <v>276</v>
      </c>
      <c r="D139" s="7" t="s">
        <v>277</v>
      </c>
      <c r="E139" s="18" t="s">
        <v>1019</v>
      </c>
      <c r="F139" s="18">
        <v>0</v>
      </c>
      <c r="G139" s="19">
        <v>1</v>
      </c>
      <c r="H139" s="19">
        <v>0</v>
      </c>
      <c r="I139" s="19">
        <v>0</v>
      </c>
      <c r="J139" s="19">
        <v>1</v>
      </c>
      <c r="K139" s="19">
        <v>0</v>
      </c>
      <c r="L139" s="19">
        <v>1</v>
      </c>
      <c r="M139" s="19">
        <v>1</v>
      </c>
      <c r="N139" s="18">
        <v>1</v>
      </c>
      <c r="O139" s="18">
        <v>0</v>
      </c>
    </row>
    <row r="140" spans="1:15" x14ac:dyDescent="0.25">
      <c r="A140" s="1">
        <v>14</v>
      </c>
      <c r="B140" s="1" t="s">
        <v>262</v>
      </c>
      <c r="C140" s="7" t="s">
        <v>278</v>
      </c>
      <c r="D140" s="7" t="s">
        <v>279</v>
      </c>
      <c r="E140" s="18" t="s">
        <v>1020</v>
      </c>
      <c r="F140" s="18">
        <v>0</v>
      </c>
      <c r="G140" s="19">
        <v>1</v>
      </c>
      <c r="H140" s="19">
        <v>0</v>
      </c>
      <c r="I140" s="19">
        <v>0</v>
      </c>
      <c r="J140" s="19">
        <v>1</v>
      </c>
      <c r="K140" s="19">
        <v>0</v>
      </c>
      <c r="L140" s="19">
        <v>1</v>
      </c>
      <c r="M140" s="19">
        <v>1</v>
      </c>
      <c r="N140" s="18">
        <v>1</v>
      </c>
      <c r="O140" s="18">
        <v>0</v>
      </c>
    </row>
    <row r="141" spans="1:15" x14ac:dyDescent="0.25">
      <c r="A141" s="1">
        <v>14</v>
      </c>
      <c r="B141" s="1" t="s">
        <v>262</v>
      </c>
      <c r="C141" s="7" t="s">
        <v>280</v>
      </c>
      <c r="D141" s="7" t="s">
        <v>281</v>
      </c>
      <c r="E141" s="18" t="s">
        <v>804</v>
      </c>
      <c r="F141" s="18">
        <v>0</v>
      </c>
      <c r="G141" s="19">
        <v>1</v>
      </c>
      <c r="H141" s="19">
        <v>0</v>
      </c>
      <c r="I141" s="19">
        <v>0</v>
      </c>
      <c r="J141" s="18">
        <v>1</v>
      </c>
      <c r="K141" s="19">
        <v>0</v>
      </c>
      <c r="L141" s="19">
        <v>1</v>
      </c>
      <c r="M141" s="18">
        <v>1</v>
      </c>
      <c r="N141" s="18">
        <v>1</v>
      </c>
      <c r="O141" s="18">
        <v>0</v>
      </c>
    </row>
    <row r="142" spans="1:15" x14ac:dyDescent="0.25">
      <c r="A142" s="1">
        <v>14</v>
      </c>
      <c r="B142" s="1" t="s">
        <v>262</v>
      </c>
      <c r="C142" s="7" t="s">
        <v>282</v>
      </c>
      <c r="D142" s="7" t="s">
        <v>283</v>
      </c>
      <c r="E142" s="18" t="s">
        <v>1021</v>
      </c>
      <c r="F142" s="18">
        <v>0</v>
      </c>
      <c r="G142" s="19">
        <v>1</v>
      </c>
      <c r="H142" s="19">
        <v>0</v>
      </c>
      <c r="I142" s="19">
        <v>0</v>
      </c>
      <c r="J142" s="18">
        <v>1</v>
      </c>
      <c r="K142" s="19">
        <v>0</v>
      </c>
      <c r="L142" s="19">
        <v>1</v>
      </c>
      <c r="M142" s="19">
        <v>1</v>
      </c>
      <c r="N142" s="18">
        <v>1</v>
      </c>
      <c r="O142" s="18">
        <v>0</v>
      </c>
    </row>
    <row r="143" spans="1:15" x14ac:dyDescent="0.25">
      <c r="A143" s="1">
        <v>14</v>
      </c>
      <c r="B143" s="1" t="s">
        <v>262</v>
      </c>
      <c r="C143" s="7" t="s">
        <v>285</v>
      </c>
      <c r="D143" s="7" t="s">
        <v>284</v>
      </c>
      <c r="E143" s="18" t="s">
        <v>862</v>
      </c>
      <c r="F143" s="18">
        <v>0</v>
      </c>
      <c r="G143" s="19">
        <v>0</v>
      </c>
      <c r="H143" s="19">
        <v>0</v>
      </c>
      <c r="I143" s="19">
        <v>0</v>
      </c>
      <c r="J143" s="18">
        <v>0</v>
      </c>
      <c r="K143" s="19">
        <v>0</v>
      </c>
      <c r="L143" s="19">
        <v>0</v>
      </c>
      <c r="M143" s="19">
        <v>0</v>
      </c>
      <c r="N143" s="18">
        <v>0</v>
      </c>
      <c r="O143" s="18">
        <v>0</v>
      </c>
    </row>
    <row r="144" spans="1:15" ht="15.75" x14ac:dyDescent="0.25">
      <c r="A144" s="1"/>
      <c r="B144" s="1"/>
      <c r="C144" s="7"/>
      <c r="D144" s="7"/>
      <c r="E144" s="33" t="s">
        <v>1342</v>
      </c>
      <c r="F144" s="28">
        <f>SUM(F139:F143)*100/5</f>
        <v>0</v>
      </c>
      <c r="G144" s="28">
        <f t="shared" ref="G144:O144" si="13">SUM(G139:G143)*100/5</f>
        <v>80</v>
      </c>
      <c r="H144" s="28">
        <f t="shared" si="13"/>
        <v>0</v>
      </c>
      <c r="I144" s="28">
        <f t="shared" si="13"/>
        <v>0</v>
      </c>
      <c r="J144" s="28">
        <f t="shared" si="13"/>
        <v>80</v>
      </c>
      <c r="K144" s="28">
        <f t="shared" si="13"/>
        <v>0</v>
      </c>
      <c r="L144" s="28">
        <f t="shared" si="13"/>
        <v>80</v>
      </c>
      <c r="M144" s="28">
        <f t="shared" si="13"/>
        <v>80</v>
      </c>
      <c r="N144" s="28">
        <f t="shared" si="13"/>
        <v>80</v>
      </c>
      <c r="O144" s="28">
        <f t="shared" si="13"/>
        <v>0</v>
      </c>
    </row>
    <row r="145" spans="1:15" x14ac:dyDescent="0.25">
      <c r="A145" s="9"/>
      <c r="B145" s="10"/>
      <c r="C145" s="10"/>
      <c r="D145" s="10"/>
    </row>
    <row r="146" spans="1:15" x14ac:dyDescent="0.25">
      <c r="A146" s="1">
        <v>15</v>
      </c>
      <c r="B146" s="1" t="s">
        <v>269</v>
      </c>
      <c r="C146" s="7" t="s">
        <v>288</v>
      </c>
      <c r="D146" s="7" t="s">
        <v>292</v>
      </c>
      <c r="E146" s="18" t="s">
        <v>1022</v>
      </c>
      <c r="F146" s="18">
        <v>0</v>
      </c>
      <c r="G146" s="19">
        <v>1</v>
      </c>
      <c r="H146" s="19">
        <v>0</v>
      </c>
      <c r="I146" s="19">
        <v>0</v>
      </c>
      <c r="J146" s="19">
        <v>1</v>
      </c>
      <c r="K146" s="19">
        <v>0</v>
      </c>
      <c r="L146" s="19">
        <v>1</v>
      </c>
      <c r="M146" s="19">
        <v>0</v>
      </c>
      <c r="N146" s="18">
        <v>1</v>
      </c>
      <c r="O146" s="18">
        <v>0</v>
      </c>
    </row>
    <row r="147" spans="1:15" x14ac:dyDescent="0.25">
      <c r="A147" s="1">
        <v>15</v>
      </c>
      <c r="B147" s="1" t="s">
        <v>269</v>
      </c>
      <c r="C147" s="7" t="s">
        <v>289</v>
      </c>
      <c r="D147" s="7" t="s">
        <v>290</v>
      </c>
      <c r="E147" s="18" t="s">
        <v>1023</v>
      </c>
      <c r="F147" s="18">
        <v>0</v>
      </c>
      <c r="G147" s="19">
        <v>1</v>
      </c>
      <c r="H147" s="19">
        <v>0</v>
      </c>
      <c r="I147" s="19">
        <v>0</v>
      </c>
      <c r="J147" s="19">
        <v>1</v>
      </c>
      <c r="K147" s="19">
        <v>0</v>
      </c>
      <c r="L147" s="19">
        <v>1</v>
      </c>
      <c r="M147" s="19">
        <v>0</v>
      </c>
      <c r="N147" s="18">
        <v>1</v>
      </c>
      <c r="O147" s="18">
        <v>0</v>
      </c>
    </row>
    <row r="148" spans="1:15" x14ac:dyDescent="0.25">
      <c r="A148" s="1">
        <v>15</v>
      </c>
      <c r="B148" s="1" t="s">
        <v>269</v>
      </c>
      <c r="C148" s="7" t="s">
        <v>291</v>
      </c>
      <c r="D148" s="7" t="s">
        <v>295</v>
      </c>
      <c r="E148" s="18" t="s">
        <v>1024</v>
      </c>
      <c r="F148" s="18">
        <v>0</v>
      </c>
      <c r="G148" s="19">
        <v>1</v>
      </c>
      <c r="H148" s="19">
        <v>0</v>
      </c>
      <c r="I148" s="19">
        <v>0</v>
      </c>
      <c r="J148" s="19">
        <v>1</v>
      </c>
      <c r="K148" s="19">
        <v>0</v>
      </c>
      <c r="L148" s="19">
        <v>1</v>
      </c>
      <c r="M148" s="19">
        <v>0</v>
      </c>
      <c r="N148" s="18">
        <v>1</v>
      </c>
      <c r="O148" s="18">
        <v>0</v>
      </c>
    </row>
    <row r="149" spans="1:15" x14ac:dyDescent="0.25">
      <c r="A149" s="1">
        <v>15</v>
      </c>
      <c r="B149" s="1" t="s">
        <v>269</v>
      </c>
      <c r="C149" s="7" t="s">
        <v>293</v>
      </c>
      <c r="D149" s="7" t="s">
        <v>296</v>
      </c>
      <c r="E149" s="18" t="s">
        <v>1025</v>
      </c>
      <c r="F149" s="18">
        <v>0</v>
      </c>
      <c r="G149" s="19">
        <v>1</v>
      </c>
      <c r="H149" s="19">
        <v>0</v>
      </c>
      <c r="I149" s="19">
        <v>0</v>
      </c>
      <c r="J149" s="19">
        <v>1</v>
      </c>
      <c r="K149" s="19">
        <v>0</v>
      </c>
      <c r="L149" s="19">
        <v>1</v>
      </c>
      <c r="M149" s="19">
        <v>1</v>
      </c>
      <c r="N149" s="18">
        <v>1</v>
      </c>
      <c r="O149" s="18">
        <v>0</v>
      </c>
    </row>
    <row r="150" spans="1:15" x14ac:dyDescent="0.25">
      <c r="A150" s="1">
        <v>15</v>
      </c>
      <c r="B150" s="1" t="s">
        <v>269</v>
      </c>
      <c r="C150" s="7" t="s">
        <v>294</v>
      </c>
      <c r="D150" s="7" t="s">
        <v>297</v>
      </c>
      <c r="E150" s="18" t="s">
        <v>1026</v>
      </c>
      <c r="F150" s="18">
        <v>0</v>
      </c>
      <c r="G150" s="19">
        <v>1</v>
      </c>
      <c r="H150" s="19">
        <v>0</v>
      </c>
      <c r="I150" s="19">
        <v>0</v>
      </c>
      <c r="J150" s="19">
        <v>1</v>
      </c>
      <c r="K150" s="19">
        <v>0</v>
      </c>
      <c r="L150" s="19">
        <v>1</v>
      </c>
      <c r="M150" s="19">
        <v>1</v>
      </c>
      <c r="N150" s="18">
        <v>1</v>
      </c>
      <c r="O150" s="18">
        <v>0</v>
      </c>
    </row>
    <row r="151" spans="1:15" x14ac:dyDescent="0.25">
      <c r="A151" s="1">
        <v>15</v>
      </c>
      <c r="B151" s="1" t="s">
        <v>269</v>
      </c>
      <c r="C151" s="7" t="s">
        <v>298</v>
      </c>
      <c r="D151" s="7" t="s">
        <v>299</v>
      </c>
      <c r="E151" s="18" t="s">
        <v>1027</v>
      </c>
      <c r="F151" s="18">
        <v>0</v>
      </c>
      <c r="G151" s="19">
        <v>1</v>
      </c>
      <c r="H151" s="19">
        <v>0</v>
      </c>
      <c r="I151" s="19">
        <v>0</v>
      </c>
      <c r="J151" s="19">
        <v>0</v>
      </c>
      <c r="K151" s="19">
        <v>0</v>
      </c>
      <c r="L151" s="19">
        <v>1</v>
      </c>
      <c r="M151" s="19">
        <v>1</v>
      </c>
      <c r="N151" s="18">
        <v>1</v>
      </c>
      <c r="O151" s="18">
        <v>0</v>
      </c>
    </row>
    <row r="152" spans="1:15" ht="15.75" x14ac:dyDescent="0.25">
      <c r="A152" s="1"/>
      <c r="B152" s="1"/>
      <c r="C152" s="7"/>
      <c r="D152" s="7"/>
      <c r="E152" s="33" t="s">
        <v>1342</v>
      </c>
      <c r="F152" s="28">
        <f>SUM(F146:F151)*100/6</f>
        <v>0</v>
      </c>
      <c r="G152" s="28">
        <f t="shared" ref="G152:O152" si="14">SUM(G146:G151)*100/6</f>
        <v>100</v>
      </c>
      <c r="H152" s="28">
        <f t="shared" si="14"/>
        <v>0</v>
      </c>
      <c r="I152" s="28">
        <f t="shared" si="14"/>
        <v>0</v>
      </c>
      <c r="J152" s="28">
        <f t="shared" si="14"/>
        <v>83.333333333333329</v>
      </c>
      <c r="K152" s="28">
        <f t="shared" si="14"/>
        <v>0</v>
      </c>
      <c r="L152" s="28">
        <f t="shared" si="14"/>
        <v>100</v>
      </c>
      <c r="M152" s="28">
        <f t="shared" si="14"/>
        <v>50</v>
      </c>
      <c r="N152" s="28">
        <f t="shared" si="14"/>
        <v>100</v>
      </c>
      <c r="O152" s="28">
        <f t="shared" si="14"/>
        <v>0</v>
      </c>
    </row>
    <row r="154" spans="1:15" x14ac:dyDescent="0.25">
      <c r="A154" s="1">
        <v>16</v>
      </c>
      <c r="B154" s="1" t="s">
        <v>300</v>
      </c>
      <c r="C154" s="7" t="s">
        <v>872</v>
      </c>
      <c r="D154" s="7" t="s">
        <v>873</v>
      </c>
      <c r="E154" s="18" t="s">
        <v>863</v>
      </c>
      <c r="F154" s="18">
        <v>0</v>
      </c>
      <c r="G154" s="18">
        <v>1</v>
      </c>
      <c r="H154" s="19">
        <v>0</v>
      </c>
      <c r="I154" s="19">
        <v>0</v>
      </c>
      <c r="J154" s="18">
        <v>1</v>
      </c>
      <c r="K154" s="19">
        <v>0</v>
      </c>
      <c r="L154" s="19">
        <v>1</v>
      </c>
      <c r="M154" s="19">
        <v>0</v>
      </c>
      <c r="N154" s="18">
        <v>1</v>
      </c>
      <c r="O154" s="18">
        <v>0</v>
      </c>
    </row>
    <row r="155" spans="1:15" x14ac:dyDescent="0.25">
      <c r="A155" s="1">
        <v>16</v>
      </c>
      <c r="B155" s="1" t="s">
        <v>300</v>
      </c>
      <c r="C155" s="7" t="s">
        <v>874</v>
      </c>
      <c r="D155" s="7" t="s">
        <v>875</v>
      </c>
      <c r="E155" s="18" t="s">
        <v>864</v>
      </c>
      <c r="F155" s="18">
        <v>0</v>
      </c>
      <c r="G155" s="18">
        <v>1</v>
      </c>
      <c r="H155" s="19">
        <v>0</v>
      </c>
      <c r="I155" s="19">
        <v>0</v>
      </c>
      <c r="J155" s="18">
        <v>0</v>
      </c>
      <c r="K155" s="19">
        <v>0</v>
      </c>
      <c r="L155" s="19">
        <v>0</v>
      </c>
      <c r="M155" s="19">
        <v>0</v>
      </c>
      <c r="N155" s="18">
        <v>1</v>
      </c>
      <c r="O155" s="18">
        <v>0</v>
      </c>
    </row>
    <row r="156" spans="1:15" x14ac:dyDescent="0.25">
      <c r="A156" s="1">
        <v>16</v>
      </c>
      <c r="B156" s="1" t="s">
        <v>300</v>
      </c>
      <c r="C156" s="7" t="s">
        <v>876</v>
      </c>
      <c r="D156" s="7" t="s">
        <v>877</v>
      </c>
      <c r="E156" s="18" t="s">
        <v>865</v>
      </c>
      <c r="F156" s="18">
        <v>0</v>
      </c>
      <c r="G156" s="18">
        <v>1</v>
      </c>
      <c r="H156" s="19">
        <v>0</v>
      </c>
      <c r="I156" s="19">
        <v>0</v>
      </c>
      <c r="J156" s="18">
        <v>0</v>
      </c>
      <c r="K156" s="19">
        <v>0</v>
      </c>
      <c r="L156" s="19">
        <v>1</v>
      </c>
      <c r="M156" s="19">
        <v>0</v>
      </c>
      <c r="N156" s="18">
        <v>1</v>
      </c>
      <c r="O156" s="18">
        <v>0</v>
      </c>
    </row>
    <row r="157" spans="1:15" x14ac:dyDescent="0.25">
      <c r="A157" s="1">
        <v>16</v>
      </c>
      <c r="B157" s="1" t="s">
        <v>300</v>
      </c>
      <c r="C157" s="7" t="s">
        <v>878</v>
      </c>
      <c r="D157" s="7" t="s">
        <v>879</v>
      </c>
      <c r="E157" s="18" t="s">
        <v>866</v>
      </c>
      <c r="F157" s="18">
        <v>0</v>
      </c>
      <c r="G157" s="18">
        <v>1</v>
      </c>
      <c r="H157" s="19">
        <v>0</v>
      </c>
      <c r="I157" s="19">
        <v>0</v>
      </c>
      <c r="J157" s="18">
        <v>0</v>
      </c>
      <c r="K157" s="19">
        <v>0</v>
      </c>
      <c r="L157" s="19">
        <v>1</v>
      </c>
      <c r="M157" s="19">
        <v>0</v>
      </c>
      <c r="N157" s="18">
        <v>1</v>
      </c>
      <c r="O157" s="18">
        <v>0</v>
      </c>
    </row>
    <row r="158" spans="1:15" x14ac:dyDescent="0.25">
      <c r="A158" s="1">
        <v>16</v>
      </c>
      <c r="B158" s="1" t="s">
        <v>300</v>
      </c>
      <c r="C158" s="7" t="s">
        <v>880</v>
      </c>
      <c r="D158" s="7" t="s">
        <v>881</v>
      </c>
      <c r="E158" s="18" t="s">
        <v>867</v>
      </c>
      <c r="F158" s="18">
        <v>0</v>
      </c>
      <c r="G158" s="18">
        <v>1</v>
      </c>
      <c r="H158" s="19">
        <v>0</v>
      </c>
      <c r="I158" s="19">
        <v>0</v>
      </c>
      <c r="J158" s="19">
        <v>1</v>
      </c>
      <c r="K158" s="19">
        <v>0</v>
      </c>
      <c r="L158" s="19">
        <v>1</v>
      </c>
      <c r="M158" s="19">
        <v>0</v>
      </c>
      <c r="N158" s="18">
        <v>1</v>
      </c>
      <c r="O158" s="18">
        <v>0</v>
      </c>
    </row>
    <row r="159" spans="1:15" x14ac:dyDescent="0.25">
      <c r="A159" s="1">
        <v>16</v>
      </c>
      <c r="B159" s="1" t="s">
        <v>300</v>
      </c>
      <c r="C159" s="7" t="s">
        <v>882</v>
      </c>
      <c r="D159" s="7" t="s">
        <v>883</v>
      </c>
      <c r="E159" s="18" t="s">
        <v>255</v>
      </c>
      <c r="F159" s="18">
        <v>0</v>
      </c>
      <c r="G159" s="18">
        <v>1</v>
      </c>
      <c r="H159" s="19">
        <v>0</v>
      </c>
      <c r="I159" s="19">
        <v>0</v>
      </c>
      <c r="J159" s="19">
        <v>1</v>
      </c>
      <c r="K159" s="19">
        <v>0</v>
      </c>
      <c r="L159" s="19">
        <v>1</v>
      </c>
      <c r="M159" s="19">
        <v>0</v>
      </c>
      <c r="N159" s="18">
        <v>0</v>
      </c>
      <c r="O159" s="18">
        <v>0</v>
      </c>
    </row>
    <row r="160" spans="1:15" x14ac:dyDescent="0.25">
      <c r="A160" s="1">
        <v>16</v>
      </c>
      <c r="B160" s="1" t="s">
        <v>300</v>
      </c>
      <c r="C160" s="7" t="s">
        <v>884</v>
      </c>
      <c r="D160" s="7" t="s">
        <v>885</v>
      </c>
      <c r="E160" s="18" t="s">
        <v>256</v>
      </c>
      <c r="F160" s="18">
        <v>0</v>
      </c>
      <c r="G160" s="18">
        <v>1</v>
      </c>
      <c r="H160" s="19">
        <v>0</v>
      </c>
      <c r="I160" s="19">
        <v>0</v>
      </c>
      <c r="J160" s="19">
        <v>1</v>
      </c>
      <c r="K160" s="19">
        <v>0</v>
      </c>
      <c r="L160" s="19">
        <v>1</v>
      </c>
      <c r="M160" s="19">
        <v>0</v>
      </c>
      <c r="N160" s="18">
        <v>0</v>
      </c>
      <c r="O160" s="18">
        <v>0</v>
      </c>
    </row>
    <row r="161" spans="1:15" x14ac:dyDescent="0.25">
      <c r="A161" s="1">
        <v>16</v>
      </c>
      <c r="B161" s="1" t="s">
        <v>300</v>
      </c>
      <c r="C161" s="7" t="s">
        <v>886</v>
      </c>
      <c r="D161" s="7" t="s">
        <v>887</v>
      </c>
      <c r="E161" s="18" t="s">
        <v>257</v>
      </c>
      <c r="F161" s="18">
        <v>0</v>
      </c>
      <c r="G161" s="18">
        <v>1</v>
      </c>
      <c r="H161" s="19">
        <v>0</v>
      </c>
      <c r="I161" s="19">
        <v>0</v>
      </c>
      <c r="J161" s="19">
        <v>0</v>
      </c>
      <c r="K161" s="19">
        <v>0</v>
      </c>
      <c r="L161" s="19">
        <v>1</v>
      </c>
      <c r="M161" s="19">
        <v>0</v>
      </c>
      <c r="N161" s="18">
        <v>1</v>
      </c>
      <c r="O161" s="18">
        <v>0</v>
      </c>
    </row>
    <row r="162" spans="1:15" x14ac:dyDescent="0.25">
      <c r="A162" s="1">
        <v>16</v>
      </c>
      <c r="B162" s="1" t="s">
        <v>300</v>
      </c>
      <c r="C162" s="7" t="s">
        <v>888</v>
      </c>
      <c r="D162" s="7" t="s">
        <v>889</v>
      </c>
      <c r="E162" s="18" t="s">
        <v>258</v>
      </c>
      <c r="F162" s="18">
        <v>0</v>
      </c>
      <c r="G162" s="18">
        <v>1</v>
      </c>
      <c r="H162" s="19">
        <v>0</v>
      </c>
      <c r="I162" s="19">
        <v>0</v>
      </c>
      <c r="J162" s="19">
        <v>1</v>
      </c>
      <c r="K162" s="19">
        <v>0</v>
      </c>
      <c r="L162" s="19">
        <v>1</v>
      </c>
      <c r="M162" s="19">
        <v>0</v>
      </c>
      <c r="N162" s="18">
        <v>1</v>
      </c>
      <c r="O162" s="18">
        <v>0</v>
      </c>
    </row>
    <row r="163" spans="1:15" x14ac:dyDescent="0.25">
      <c r="A163" s="1">
        <v>16</v>
      </c>
      <c r="B163" s="1" t="s">
        <v>311</v>
      </c>
      <c r="C163" s="7" t="s">
        <v>890</v>
      </c>
      <c r="D163" s="7" t="s">
        <v>891</v>
      </c>
      <c r="E163" s="18" t="s">
        <v>259</v>
      </c>
      <c r="F163" s="18">
        <v>0</v>
      </c>
      <c r="G163" s="18">
        <v>1</v>
      </c>
      <c r="H163" s="19">
        <v>0</v>
      </c>
      <c r="I163" s="19">
        <v>0</v>
      </c>
      <c r="J163" s="19">
        <v>1</v>
      </c>
      <c r="K163" s="19">
        <v>0</v>
      </c>
      <c r="L163" s="19">
        <v>1</v>
      </c>
      <c r="M163" s="19">
        <v>0</v>
      </c>
      <c r="N163" s="18">
        <v>1</v>
      </c>
      <c r="O163" s="18">
        <v>0</v>
      </c>
    </row>
    <row r="164" spans="1:15" x14ac:dyDescent="0.25">
      <c r="A164" s="1">
        <v>16</v>
      </c>
      <c r="B164" s="1" t="s">
        <v>311</v>
      </c>
      <c r="C164" s="7" t="s">
        <v>892</v>
      </c>
      <c r="D164" s="7" t="s">
        <v>893</v>
      </c>
      <c r="E164" s="18" t="s">
        <v>260</v>
      </c>
      <c r="F164" s="18">
        <v>0</v>
      </c>
      <c r="G164" s="18">
        <v>1</v>
      </c>
      <c r="H164" s="19">
        <v>0</v>
      </c>
      <c r="I164" s="19">
        <v>1</v>
      </c>
      <c r="J164" s="19">
        <v>0</v>
      </c>
      <c r="K164" s="19">
        <v>0</v>
      </c>
      <c r="L164" s="19">
        <v>1</v>
      </c>
      <c r="M164" s="19">
        <v>1</v>
      </c>
      <c r="N164" s="18">
        <v>1</v>
      </c>
      <c r="O164" s="18">
        <v>0</v>
      </c>
    </row>
    <row r="165" spans="1:15" x14ac:dyDescent="0.25">
      <c r="A165" s="1">
        <v>16</v>
      </c>
      <c r="B165" s="1" t="s">
        <v>311</v>
      </c>
      <c r="C165" s="7" t="s">
        <v>894</v>
      </c>
      <c r="D165" s="7" t="s">
        <v>895</v>
      </c>
      <c r="E165" s="18" t="s">
        <v>261</v>
      </c>
      <c r="F165" s="18">
        <v>0</v>
      </c>
      <c r="G165" s="18">
        <v>1</v>
      </c>
      <c r="H165" s="19">
        <v>0</v>
      </c>
      <c r="I165" s="19">
        <v>0</v>
      </c>
      <c r="J165" s="19">
        <v>0</v>
      </c>
      <c r="K165" s="19">
        <v>0</v>
      </c>
      <c r="L165" s="19">
        <v>1</v>
      </c>
      <c r="M165" s="19">
        <v>0</v>
      </c>
      <c r="N165" s="18">
        <v>1</v>
      </c>
      <c r="O165" s="18">
        <v>0</v>
      </c>
    </row>
    <row r="166" spans="1:15" x14ac:dyDescent="0.25">
      <c r="A166" s="1">
        <v>16</v>
      </c>
      <c r="B166" s="1" t="s">
        <v>311</v>
      </c>
      <c r="C166" s="7" t="s">
        <v>896</v>
      </c>
      <c r="D166" s="7" t="s">
        <v>897</v>
      </c>
      <c r="E166" s="18" t="s">
        <v>263</v>
      </c>
      <c r="F166" s="18">
        <v>0</v>
      </c>
      <c r="G166" s="18">
        <v>1</v>
      </c>
      <c r="H166" s="19">
        <v>0</v>
      </c>
      <c r="I166" s="19">
        <v>0</v>
      </c>
      <c r="J166" s="19">
        <v>0</v>
      </c>
      <c r="K166" s="19">
        <v>0</v>
      </c>
      <c r="L166" s="19">
        <v>1</v>
      </c>
      <c r="M166" s="19">
        <v>1</v>
      </c>
      <c r="N166" s="18">
        <v>1</v>
      </c>
      <c r="O166" s="18">
        <v>0</v>
      </c>
    </row>
    <row r="167" spans="1:15" x14ac:dyDescent="0.25">
      <c r="A167" s="1">
        <v>16</v>
      </c>
      <c r="B167" s="1" t="s">
        <v>311</v>
      </c>
      <c r="C167" s="7" t="s">
        <v>898</v>
      </c>
      <c r="D167" s="7" t="s">
        <v>899</v>
      </c>
      <c r="E167" s="18" t="s">
        <v>264</v>
      </c>
      <c r="F167" s="18">
        <v>0</v>
      </c>
      <c r="G167" s="18">
        <v>0</v>
      </c>
      <c r="H167" s="19">
        <v>0</v>
      </c>
      <c r="I167" s="19">
        <v>0</v>
      </c>
      <c r="J167" s="18">
        <v>0</v>
      </c>
      <c r="K167" s="19">
        <v>0</v>
      </c>
      <c r="L167" s="19">
        <v>0</v>
      </c>
      <c r="M167" s="18">
        <v>0</v>
      </c>
      <c r="N167" s="18">
        <v>1</v>
      </c>
      <c r="O167" s="18">
        <v>0</v>
      </c>
    </row>
    <row r="168" spans="1:15" x14ac:dyDescent="0.25">
      <c r="A168" s="1">
        <v>16</v>
      </c>
      <c r="B168" s="1" t="s">
        <v>311</v>
      </c>
      <c r="C168" s="7" t="s">
        <v>900</v>
      </c>
      <c r="D168" s="7" t="s">
        <v>901</v>
      </c>
      <c r="E168" s="18" t="s">
        <v>265</v>
      </c>
      <c r="F168" s="18">
        <v>0</v>
      </c>
      <c r="G168" s="18">
        <v>1</v>
      </c>
      <c r="H168" s="19">
        <v>0</v>
      </c>
      <c r="I168" s="19">
        <v>0</v>
      </c>
      <c r="J168" s="18">
        <v>0</v>
      </c>
      <c r="K168" s="19">
        <v>0</v>
      </c>
      <c r="L168" s="18">
        <v>0</v>
      </c>
      <c r="M168" s="18">
        <v>0</v>
      </c>
      <c r="N168" s="18">
        <v>1</v>
      </c>
      <c r="O168" s="18">
        <v>0</v>
      </c>
    </row>
    <row r="169" spans="1:15" x14ac:dyDescent="0.25">
      <c r="A169" s="1">
        <v>17</v>
      </c>
      <c r="B169" s="1" t="s">
        <v>311</v>
      </c>
      <c r="C169" s="7" t="s">
        <v>902</v>
      </c>
      <c r="D169" s="7" t="s">
        <v>903</v>
      </c>
      <c r="E169" s="18" t="s">
        <v>266</v>
      </c>
      <c r="F169" s="18">
        <v>0</v>
      </c>
      <c r="G169" s="18">
        <v>1</v>
      </c>
      <c r="H169" s="19">
        <v>0</v>
      </c>
      <c r="I169" s="19">
        <v>0</v>
      </c>
      <c r="J169" s="18">
        <v>0</v>
      </c>
      <c r="K169" s="19">
        <v>0</v>
      </c>
      <c r="L169" s="18">
        <v>1</v>
      </c>
      <c r="M169" s="18">
        <v>0</v>
      </c>
      <c r="N169" s="18">
        <v>1</v>
      </c>
      <c r="O169" s="18">
        <v>0</v>
      </c>
    </row>
    <row r="170" spans="1:15" ht="15.75" x14ac:dyDescent="0.25">
      <c r="A170" s="1"/>
      <c r="B170" s="1"/>
      <c r="C170" s="7"/>
      <c r="D170" s="7"/>
      <c r="E170" s="33" t="s">
        <v>1342</v>
      </c>
      <c r="F170" s="28">
        <f>SUM(F154:F169)*100/16</f>
        <v>0</v>
      </c>
      <c r="G170" s="28">
        <f t="shared" ref="G170:O170" si="15">SUM(G154:G169)*100/16</f>
        <v>93.75</v>
      </c>
      <c r="H170" s="28">
        <f t="shared" si="15"/>
        <v>0</v>
      </c>
      <c r="I170" s="28">
        <f t="shared" si="15"/>
        <v>6.25</v>
      </c>
      <c r="J170" s="28">
        <f t="shared" si="15"/>
        <v>37.5</v>
      </c>
      <c r="K170" s="28">
        <f t="shared" si="15"/>
        <v>0</v>
      </c>
      <c r="L170" s="28">
        <f t="shared" si="15"/>
        <v>81.25</v>
      </c>
      <c r="M170" s="28">
        <f t="shared" si="15"/>
        <v>12.5</v>
      </c>
      <c r="N170" s="28">
        <f t="shared" si="15"/>
        <v>87.5</v>
      </c>
      <c r="O170" s="28">
        <f t="shared" si="15"/>
        <v>0</v>
      </c>
    </row>
    <row r="171" spans="1:15" x14ac:dyDescent="0.25">
      <c r="A171" s="10"/>
      <c r="B171" s="10"/>
      <c r="C171" s="10"/>
      <c r="D171" s="10"/>
    </row>
    <row r="172" spans="1:15" x14ac:dyDescent="0.25">
      <c r="A172" s="1">
        <v>17</v>
      </c>
      <c r="B172" s="1" t="s">
        <v>315</v>
      </c>
      <c r="C172" s="7" t="s">
        <v>904</v>
      </c>
      <c r="D172" s="7" t="s">
        <v>905</v>
      </c>
      <c r="E172" s="18" t="s">
        <v>267</v>
      </c>
      <c r="F172" s="18">
        <v>0</v>
      </c>
      <c r="G172" s="18">
        <v>1</v>
      </c>
      <c r="H172" s="19">
        <v>0</v>
      </c>
      <c r="I172" s="19">
        <v>0</v>
      </c>
      <c r="J172" s="18">
        <v>0</v>
      </c>
      <c r="K172" s="19">
        <v>1</v>
      </c>
      <c r="L172" s="18">
        <v>1</v>
      </c>
      <c r="M172" s="18">
        <v>1</v>
      </c>
      <c r="N172" s="18">
        <v>1</v>
      </c>
      <c r="O172" s="18">
        <v>0</v>
      </c>
    </row>
    <row r="173" spans="1:15" x14ac:dyDescent="0.25">
      <c r="A173" s="1">
        <v>17</v>
      </c>
      <c r="B173" s="1" t="s">
        <v>315</v>
      </c>
      <c r="C173" s="7" t="s">
        <v>907</v>
      </c>
      <c r="D173" s="7" t="s">
        <v>906</v>
      </c>
      <c r="E173" s="18" t="s">
        <v>268</v>
      </c>
      <c r="F173" s="18">
        <v>0</v>
      </c>
      <c r="G173" s="18">
        <v>0</v>
      </c>
      <c r="H173" s="19">
        <v>0</v>
      </c>
      <c r="I173" s="19">
        <v>0</v>
      </c>
      <c r="J173" s="18">
        <v>0</v>
      </c>
      <c r="K173" s="19">
        <v>0</v>
      </c>
      <c r="L173" s="18">
        <v>0</v>
      </c>
      <c r="M173" s="18">
        <v>0</v>
      </c>
      <c r="N173" s="18">
        <v>1</v>
      </c>
      <c r="O173" s="18">
        <v>0</v>
      </c>
    </row>
    <row r="174" spans="1:15" x14ac:dyDescent="0.25">
      <c r="A174" s="1">
        <v>17</v>
      </c>
      <c r="B174" s="1" t="s">
        <v>315</v>
      </c>
      <c r="C174" s="7" t="s">
        <v>909</v>
      </c>
      <c r="D174" s="7" t="s">
        <v>908</v>
      </c>
      <c r="E174" s="18" t="s">
        <v>868</v>
      </c>
      <c r="F174" s="18">
        <v>0</v>
      </c>
      <c r="G174" s="18">
        <v>1</v>
      </c>
      <c r="H174" s="19">
        <v>0</v>
      </c>
      <c r="I174" s="19">
        <v>0</v>
      </c>
      <c r="J174" s="18">
        <v>1</v>
      </c>
      <c r="K174" s="19">
        <v>0</v>
      </c>
      <c r="L174" s="18">
        <v>0</v>
      </c>
      <c r="M174" s="18">
        <v>1</v>
      </c>
      <c r="N174" s="18">
        <v>1</v>
      </c>
      <c r="O174" s="18">
        <v>0</v>
      </c>
    </row>
    <row r="175" spans="1:15" ht="15.75" x14ac:dyDescent="0.25">
      <c r="A175" s="1"/>
      <c r="B175" s="1"/>
      <c r="C175" s="7"/>
      <c r="D175" s="7"/>
      <c r="E175" s="33" t="s">
        <v>1342</v>
      </c>
      <c r="F175" s="28">
        <f>SUM(F172:F174)*100/3</f>
        <v>0</v>
      </c>
      <c r="G175" s="28">
        <f t="shared" ref="G175:O175" si="16">SUM(G172:G174)*100/3</f>
        <v>66.666666666666671</v>
      </c>
      <c r="H175" s="28">
        <f t="shared" si="16"/>
        <v>0</v>
      </c>
      <c r="I175" s="28">
        <f t="shared" si="16"/>
        <v>0</v>
      </c>
      <c r="J175" s="28">
        <f t="shared" si="16"/>
        <v>33.333333333333336</v>
      </c>
      <c r="K175" s="28">
        <f t="shared" si="16"/>
        <v>33.333333333333336</v>
      </c>
      <c r="L175" s="28">
        <f t="shared" si="16"/>
        <v>33.333333333333336</v>
      </c>
      <c r="M175" s="28">
        <f t="shared" si="16"/>
        <v>66.666666666666671</v>
      </c>
      <c r="N175" s="28">
        <f t="shared" si="16"/>
        <v>100</v>
      </c>
      <c r="O175" s="28">
        <f t="shared" si="16"/>
        <v>0</v>
      </c>
    </row>
    <row r="176" spans="1:15" x14ac:dyDescent="0.25">
      <c r="A176" s="10"/>
      <c r="B176" s="10"/>
      <c r="C176" s="10"/>
      <c r="D176" s="10"/>
    </row>
    <row r="177" spans="1:15" x14ac:dyDescent="0.25">
      <c r="A177" s="1">
        <v>18</v>
      </c>
      <c r="B177" s="1" t="s">
        <v>330</v>
      </c>
      <c r="C177" s="7" t="s">
        <v>932</v>
      </c>
      <c r="D177" s="7" t="s">
        <v>933</v>
      </c>
      <c r="E177" s="18" t="s">
        <v>270</v>
      </c>
      <c r="F177" s="18">
        <v>0</v>
      </c>
      <c r="G177" s="18">
        <v>1</v>
      </c>
      <c r="H177" s="19">
        <v>0</v>
      </c>
      <c r="I177" s="19">
        <v>0</v>
      </c>
      <c r="J177" s="19">
        <v>1</v>
      </c>
      <c r="K177" s="19">
        <v>0</v>
      </c>
      <c r="L177" s="19">
        <v>1</v>
      </c>
      <c r="M177" s="19">
        <v>1</v>
      </c>
      <c r="N177" s="18">
        <v>1</v>
      </c>
      <c r="O177" s="18">
        <v>0</v>
      </c>
    </row>
    <row r="178" spans="1:15" x14ac:dyDescent="0.25">
      <c r="A178" s="1">
        <v>18</v>
      </c>
      <c r="B178" s="1" t="s">
        <v>330</v>
      </c>
      <c r="C178" s="7" t="s">
        <v>934</v>
      </c>
      <c r="D178" s="7" t="s">
        <v>935</v>
      </c>
      <c r="E178" s="18" t="s">
        <v>271</v>
      </c>
      <c r="F178" s="18">
        <v>0</v>
      </c>
      <c r="G178" s="18">
        <v>1</v>
      </c>
      <c r="H178" s="19">
        <v>0</v>
      </c>
      <c r="I178" s="19">
        <v>0</v>
      </c>
      <c r="J178" s="19">
        <v>1</v>
      </c>
      <c r="K178" s="19">
        <v>0</v>
      </c>
      <c r="L178" s="19">
        <v>1</v>
      </c>
      <c r="M178" s="19">
        <v>1</v>
      </c>
      <c r="N178" s="18">
        <v>1</v>
      </c>
      <c r="O178" s="18">
        <v>0</v>
      </c>
    </row>
    <row r="179" spans="1:15" x14ac:dyDescent="0.25">
      <c r="A179" s="1">
        <v>18</v>
      </c>
      <c r="B179" s="1" t="s">
        <v>330</v>
      </c>
      <c r="C179" s="7" t="s">
        <v>936</v>
      </c>
      <c r="D179" s="7" t="s">
        <v>937</v>
      </c>
      <c r="E179" s="18" t="s">
        <v>272</v>
      </c>
      <c r="F179" s="18">
        <v>0</v>
      </c>
      <c r="G179" s="18">
        <v>1</v>
      </c>
      <c r="H179" s="19">
        <v>0</v>
      </c>
      <c r="I179" s="19">
        <v>0</v>
      </c>
      <c r="J179" s="19">
        <v>1</v>
      </c>
      <c r="K179" s="19">
        <v>0</v>
      </c>
      <c r="L179" s="19">
        <v>1</v>
      </c>
      <c r="M179" s="19">
        <v>1</v>
      </c>
      <c r="N179" s="18">
        <v>1</v>
      </c>
      <c r="O179" s="18">
        <v>0</v>
      </c>
    </row>
    <row r="180" spans="1:15" x14ac:dyDescent="0.25">
      <c r="A180" s="1">
        <v>18</v>
      </c>
      <c r="B180" s="1" t="s">
        <v>330</v>
      </c>
      <c r="C180" s="7" t="s">
        <v>938</v>
      </c>
      <c r="D180" s="7" t="s">
        <v>939</v>
      </c>
      <c r="E180" s="18" t="s">
        <v>273</v>
      </c>
      <c r="F180" s="18">
        <v>0</v>
      </c>
      <c r="G180" s="18">
        <v>1</v>
      </c>
      <c r="H180" s="19">
        <v>0</v>
      </c>
      <c r="I180" s="19">
        <v>0</v>
      </c>
      <c r="J180" s="19">
        <v>1</v>
      </c>
      <c r="K180" s="19">
        <v>0</v>
      </c>
      <c r="L180" s="19">
        <v>1</v>
      </c>
      <c r="M180" s="19">
        <v>1</v>
      </c>
      <c r="N180" s="18">
        <v>1</v>
      </c>
      <c r="O180" s="18">
        <v>0</v>
      </c>
    </row>
    <row r="181" spans="1:15" x14ac:dyDescent="0.25">
      <c r="A181" s="1">
        <v>18</v>
      </c>
      <c r="B181" s="1" t="s">
        <v>330</v>
      </c>
      <c r="C181" s="7" t="s">
        <v>940</v>
      </c>
      <c r="D181" s="7" t="s">
        <v>941</v>
      </c>
      <c r="E181" s="18" t="s">
        <v>274</v>
      </c>
      <c r="F181" s="18">
        <v>0</v>
      </c>
      <c r="G181" s="18">
        <v>1</v>
      </c>
      <c r="H181" s="19">
        <v>0</v>
      </c>
      <c r="I181" s="19">
        <v>0</v>
      </c>
      <c r="J181" s="19">
        <v>1</v>
      </c>
      <c r="K181" s="19">
        <v>0</v>
      </c>
      <c r="L181" s="19">
        <v>1</v>
      </c>
      <c r="M181" s="19">
        <v>0</v>
      </c>
      <c r="N181" s="18">
        <v>1</v>
      </c>
      <c r="O181" s="18">
        <v>0</v>
      </c>
    </row>
    <row r="182" spans="1:15" x14ac:dyDescent="0.25">
      <c r="A182" s="1">
        <v>18</v>
      </c>
      <c r="B182" s="1" t="s">
        <v>330</v>
      </c>
      <c r="C182" s="7" t="s">
        <v>942</v>
      </c>
      <c r="D182" s="7" t="s">
        <v>943</v>
      </c>
      <c r="E182" s="18" t="s">
        <v>275</v>
      </c>
      <c r="F182" s="18">
        <v>0</v>
      </c>
      <c r="G182" s="18">
        <v>1</v>
      </c>
      <c r="H182" s="19">
        <v>0</v>
      </c>
      <c r="I182" s="19">
        <v>0</v>
      </c>
      <c r="J182" s="19">
        <v>1</v>
      </c>
      <c r="K182" s="19">
        <v>0</v>
      </c>
      <c r="L182" s="19">
        <v>1</v>
      </c>
      <c r="M182" s="19">
        <v>1</v>
      </c>
      <c r="N182" s="18">
        <v>1</v>
      </c>
      <c r="O182" s="18">
        <v>0</v>
      </c>
    </row>
    <row r="183" spans="1:15" x14ac:dyDescent="0.25">
      <c r="A183" s="1">
        <v>18</v>
      </c>
      <c r="B183" s="1" t="s">
        <v>330</v>
      </c>
      <c r="C183" s="7" t="s">
        <v>944</v>
      </c>
      <c r="D183" s="7" t="s">
        <v>945</v>
      </c>
      <c r="E183" s="18" t="s">
        <v>871</v>
      </c>
      <c r="F183" s="18">
        <v>0</v>
      </c>
      <c r="G183" s="18">
        <v>1</v>
      </c>
      <c r="H183" s="19">
        <v>0</v>
      </c>
      <c r="I183" s="19">
        <v>0</v>
      </c>
      <c r="J183" s="19">
        <v>1</v>
      </c>
      <c r="K183" s="19">
        <v>0</v>
      </c>
      <c r="L183" s="19">
        <v>1</v>
      </c>
      <c r="M183" s="19">
        <v>1</v>
      </c>
      <c r="N183" s="18">
        <v>0</v>
      </c>
      <c r="O183" s="18">
        <v>0</v>
      </c>
    </row>
    <row r="184" spans="1:15" x14ac:dyDescent="0.25">
      <c r="A184" s="1">
        <v>18</v>
      </c>
      <c r="B184" s="1" t="s">
        <v>330</v>
      </c>
      <c r="C184" s="7" t="s">
        <v>946</v>
      </c>
      <c r="D184" s="7" t="s">
        <v>947</v>
      </c>
      <c r="E184" s="18" t="s">
        <v>301</v>
      </c>
      <c r="F184" s="18">
        <v>0</v>
      </c>
      <c r="G184" s="18">
        <v>1</v>
      </c>
      <c r="H184" s="19">
        <v>0</v>
      </c>
      <c r="I184" s="19">
        <v>0</v>
      </c>
      <c r="J184" s="19">
        <v>0</v>
      </c>
      <c r="K184" s="19">
        <v>0</v>
      </c>
      <c r="L184" s="19">
        <v>1</v>
      </c>
      <c r="M184" s="19">
        <v>0</v>
      </c>
      <c r="N184" s="18">
        <v>0</v>
      </c>
      <c r="O184" s="18">
        <v>0</v>
      </c>
    </row>
    <row r="185" spans="1:15" x14ac:dyDescent="0.25">
      <c r="A185" s="1">
        <v>18</v>
      </c>
      <c r="B185" s="1" t="s">
        <v>330</v>
      </c>
      <c r="C185" s="7" t="s">
        <v>948</v>
      </c>
      <c r="D185" s="7" t="s">
        <v>949</v>
      </c>
      <c r="E185" s="18" t="s">
        <v>302</v>
      </c>
      <c r="F185" s="18">
        <v>0</v>
      </c>
      <c r="G185" s="19">
        <v>1</v>
      </c>
      <c r="H185" s="19">
        <v>0</v>
      </c>
      <c r="I185" s="19">
        <v>0</v>
      </c>
      <c r="J185" s="19">
        <v>0</v>
      </c>
      <c r="K185" s="19">
        <v>0</v>
      </c>
      <c r="L185" s="19">
        <v>1</v>
      </c>
      <c r="M185" s="19">
        <v>1</v>
      </c>
      <c r="N185" s="18">
        <v>1</v>
      </c>
      <c r="O185" s="18">
        <v>0</v>
      </c>
    </row>
    <row r="186" spans="1:15" x14ac:dyDescent="0.25">
      <c r="A186" s="1">
        <v>18</v>
      </c>
      <c r="B186" s="1" t="s">
        <v>330</v>
      </c>
      <c r="C186" s="7" t="s">
        <v>950</v>
      </c>
      <c r="D186" s="7" t="s">
        <v>951</v>
      </c>
      <c r="E186" s="18" t="s">
        <v>303</v>
      </c>
      <c r="F186" s="18">
        <v>0</v>
      </c>
      <c r="G186" s="19">
        <v>1</v>
      </c>
      <c r="H186" s="19">
        <v>0</v>
      </c>
      <c r="I186" s="19">
        <v>0</v>
      </c>
      <c r="J186" s="19">
        <v>0</v>
      </c>
      <c r="K186" s="19">
        <v>0</v>
      </c>
      <c r="L186" s="19">
        <v>1</v>
      </c>
      <c r="M186" s="19">
        <v>0</v>
      </c>
      <c r="N186" s="18">
        <v>1</v>
      </c>
      <c r="O186" s="18">
        <v>0</v>
      </c>
    </row>
    <row r="187" spans="1:15" ht="15.75" x14ac:dyDescent="0.25">
      <c r="A187" s="1"/>
      <c r="B187" s="1"/>
      <c r="C187" s="7"/>
      <c r="D187" s="7"/>
      <c r="E187" s="33" t="s">
        <v>1342</v>
      </c>
      <c r="F187" s="28">
        <f>SUM(F177:F186)*100/10</f>
        <v>0</v>
      </c>
      <c r="G187" s="28">
        <f t="shared" ref="G187:O187" si="17">SUM(G177:G186)*100/10</f>
        <v>100</v>
      </c>
      <c r="H187" s="28">
        <f t="shared" si="17"/>
        <v>0</v>
      </c>
      <c r="I187" s="28">
        <f t="shared" si="17"/>
        <v>0</v>
      </c>
      <c r="J187" s="28">
        <f t="shared" si="17"/>
        <v>70</v>
      </c>
      <c r="K187" s="28">
        <f t="shared" si="17"/>
        <v>0</v>
      </c>
      <c r="L187" s="28">
        <f t="shared" si="17"/>
        <v>100</v>
      </c>
      <c r="M187" s="28">
        <f t="shared" si="17"/>
        <v>70</v>
      </c>
      <c r="N187" s="28">
        <f t="shared" si="17"/>
        <v>80</v>
      </c>
      <c r="O187" s="28">
        <f t="shared" si="17"/>
        <v>0</v>
      </c>
    </row>
    <row r="188" spans="1:15" x14ac:dyDescent="0.25">
      <c r="A188" s="10"/>
      <c r="B188" s="10"/>
      <c r="C188" s="10"/>
      <c r="D188" s="10"/>
    </row>
    <row r="189" spans="1:15" x14ac:dyDescent="0.25">
      <c r="A189" s="1">
        <v>19</v>
      </c>
      <c r="B189" s="1" t="s">
        <v>0</v>
      </c>
      <c r="C189" s="7" t="s">
        <v>910</v>
      </c>
      <c r="D189" s="7" t="s">
        <v>911</v>
      </c>
      <c r="E189" s="18" t="s">
        <v>305</v>
      </c>
      <c r="F189" s="18">
        <v>0</v>
      </c>
      <c r="G189" s="18">
        <v>1</v>
      </c>
      <c r="H189" s="19">
        <v>0</v>
      </c>
      <c r="I189" s="19">
        <v>0</v>
      </c>
      <c r="J189" s="19">
        <v>0</v>
      </c>
      <c r="K189" s="19">
        <v>0</v>
      </c>
      <c r="L189" s="19">
        <v>1</v>
      </c>
      <c r="M189" s="19">
        <v>0</v>
      </c>
      <c r="N189" s="18">
        <v>1</v>
      </c>
      <c r="O189" s="18">
        <v>0</v>
      </c>
    </row>
    <row r="190" spans="1:15" x14ac:dyDescent="0.25">
      <c r="A190" s="1">
        <v>19</v>
      </c>
      <c r="B190" s="1" t="s">
        <v>0</v>
      </c>
      <c r="C190" s="7" t="s">
        <v>912</v>
      </c>
      <c r="D190" s="7" t="s">
        <v>913</v>
      </c>
      <c r="E190" s="18" t="s">
        <v>306</v>
      </c>
      <c r="F190" s="18">
        <v>0</v>
      </c>
      <c r="G190" s="18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8">
        <v>0</v>
      </c>
      <c r="O190" s="18">
        <v>0</v>
      </c>
    </row>
    <row r="191" spans="1:15" x14ac:dyDescent="0.25">
      <c r="A191" s="1">
        <v>19</v>
      </c>
      <c r="B191" s="1" t="s">
        <v>0</v>
      </c>
      <c r="C191" s="7" t="s">
        <v>914</v>
      </c>
      <c r="D191" s="7" t="s">
        <v>915</v>
      </c>
      <c r="E191" s="18" t="s">
        <v>307</v>
      </c>
      <c r="F191" s="18">
        <v>0</v>
      </c>
      <c r="G191" s="18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8">
        <v>0</v>
      </c>
      <c r="O191" s="18">
        <v>0</v>
      </c>
    </row>
    <row r="192" spans="1:15" x14ac:dyDescent="0.25">
      <c r="A192" s="1">
        <v>19</v>
      </c>
      <c r="B192" s="1" t="s">
        <v>0</v>
      </c>
      <c r="C192" s="7" t="s">
        <v>916</v>
      </c>
      <c r="D192" s="7" t="s">
        <v>917</v>
      </c>
      <c r="E192" s="18" t="s">
        <v>308</v>
      </c>
      <c r="F192" s="18">
        <v>0</v>
      </c>
      <c r="G192" s="18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8">
        <v>0</v>
      </c>
      <c r="O192" s="18">
        <v>0</v>
      </c>
    </row>
    <row r="193" spans="1:15" x14ac:dyDescent="0.25">
      <c r="A193" s="1">
        <v>19</v>
      </c>
      <c r="B193" s="1" t="s">
        <v>0</v>
      </c>
      <c r="C193" s="7" t="s">
        <v>918</v>
      </c>
      <c r="D193" s="7" t="s">
        <v>919</v>
      </c>
      <c r="E193" s="18" t="s">
        <v>309</v>
      </c>
      <c r="F193" s="18">
        <v>0</v>
      </c>
      <c r="G193" s="18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8">
        <v>0</v>
      </c>
      <c r="O193" s="18">
        <v>0</v>
      </c>
    </row>
    <row r="194" spans="1:15" x14ac:dyDescent="0.25">
      <c r="A194" s="1">
        <v>19</v>
      </c>
      <c r="B194" s="1" t="s">
        <v>0</v>
      </c>
      <c r="C194" s="7" t="s">
        <v>920</v>
      </c>
      <c r="D194" s="7" t="s">
        <v>921</v>
      </c>
      <c r="E194" s="18" t="s">
        <v>310</v>
      </c>
      <c r="F194" s="18">
        <v>0</v>
      </c>
      <c r="G194" s="18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8">
        <v>0</v>
      </c>
      <c r="O194" s="18">
        <v>0</v>
      </c>
    </row>
    <row r="195" spans="1:15" x14ac:dyDescent="0.25">
      <c r="A195" s="1">
        <v>19</v>
      </c>
      <c r="B195" s="1" t="s">
        <v>0</v>
      </c>
      <c r="C195" s="7" t="s">
        <v>922</v>
      </c>
      <c r="D195" s="7" t="s">
        <v>923</v>
      </c>
      <c r="E195" s="18" t="s">
        <v>312</v>
      </c>
      <c r="F195" s="18">
        <v>0</v>
      </c>
      <c r="G195" s="18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8">
        <v>1</v>
      </c>
      <c r="O195" s="18">
        <v>0</v>
      </c>
    </row>
    <row r="196" spans="1:15" ht="15.75" x14ac:dyDescent="0.25">
      <c r="E196" s="33" t="s">
        <v>1342</v>
      </c>
      <c r="F196" s="28">
        <f>SUM(F189:F195)*100/10</f>
        <v>0</v>
      </c>
      <c r="G196" s="28">
        <f t="shared" ref="G196:O196" si="18">SUM(G189:G195)*100/10</f>
        <v>10</v>
      </c>
      <c r="H196" s="28">
        <f t="shared" si="18"/>
        <v>0</v>
      </c>
      <c r="I196" s="28">
        <f t="shared" si="18"/>
        <v>0</v>
      </c>
      <c r="J196" s="28">
        <f t="shared" si="18"/>
        <v>0</v>
      </c>
      <c r="K196" s="28">
        <f t="shared" si="18"/>
        <v>0</v>
      </c>
      <c r="L196" s="28">
        <f t="shared" si="18"/>
        <v>10</v>
      </c>
      <c r="M196" s="28">
        <f t="shared" si="18"/>
        <v>0</v>
      </c>
      <c r="N196" s="28">
        <f t="shared" si="18"/>
        <v>20</v>
      </c>
      <c r="O196" s="28">
        <f t="shared" si="18"/>
        <v>0</v>
      </c>
    </row>
  </sheetData>
  <mergeCells count="1">
    <mergeCell ref="C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zoomScale="90" zoomScaleNormal="90" workbookViewId="0">
      <pane ySplit="1" topLeftCell="A2" activePane="bottomLeft" state="frozen"/>
      <selection activeCell="G21" sqref="G21"/>
      <selection pane="bottomLeft" activeCell="E193" sqref="E193"/>
    </sheetView>
  </sheetViews>
  <sheetFormatPr baseColWidth="10" defaultRowHeight="15" x14ac:dyDescent="0.25"/>
  <cols>
    <col min="2" max="2" width="14.85546875" bestFit="1" customWidth="1"/>
    <col min="3" max="4" width="12.7109375" bestFit="1" customWidth="1"/>
    <col min="5" max="5" width="14.140625" bestFit="1" customWidth="1"/>
    <col min="6" max="6" width="13.42578125" bestFit="1" customWidth="1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7"/>
      <c r="B2" s="7"/>
      <c r="C2" s="7"/>
      <c r="D2" s="7"/>
    </row>
    <row r="3" spans="1:15" x14ac:dyDescent="0.25">
      <c r="A3" s="7">
        <v>1</v>
      </c>
      <c r="B3" s="7" t="s">
        <v>3</v>
      </c>
      <c r="C3" s="7" t="s">
        <v>24</v>
      </c>
      <c r="D3" s="7" t="s">
        <v>26</v>
      </c>
      <c r="E3" s="18" t="s">
        <v>174</v>
      </c>
      <c r="F3" s="18">
        <v>0</v>
      </c>
      <c r="G3" s="19">
        <v>0</v>
      </c>
      <c r="H3" s="19">
        <v>0</v>
      </c>
      <c r="I3" s="18">
        <v>1</v>
      </c>
      <c r="J3" s="19">
        <v>0</v>
      </c>
      <c r="K3" s="19">
        <v>0</v>
      </c>
      <c r="L3" s="19">
        <v>1</v>
      </c>
      <c r="M3" s="19">
        <v>0</v>
      </c>
      <c r="N3" s="18">
        <v>0</v>
      </c>
      <c r="O3" s="18">
        <v>0</v>
      </c>
    </row>
    <row r="4" spans="1:15" x14ac:dyDescent="0.25">
      <c r="A4" s="7">
        <v>1</v>
      </c>
      <c r="B4" s="7" t="s">
        <v>3</v>
      </c>
      <c r="C4" s="7" t="s">
        <v>25</v>
      </c>
      <c r="D4" s="7" t="s">
        <v>27</v>
      </c>
      <c r="E4" s="18" t="s">
        <v>1028</v>
      </c>
      <c r="F4" s="18">
        <v>0</v>
      </c>
      <c r="G4" s="19">
        <v>1</v>
      </c>
      <c r="H4" s="19">
        <v>0</v>
      </c>
      <c r="I4" s="18">
        <v>1</v>
      </c>
      <c r="J4" s="19">
        <v>0</v>
      </c>
      <c r="K4" s="19">
        <v>0</v>
      </c>
      <c r="L4" s="19">
        <v>1</v>
      </c>
      <c r="M4" s="19">
        <v>0</v>
      </c>
      <c r="N4" s="18">
        <v>0</v>
      </c>
      <c r="O4" s="18">
        <v>0</v>
      </c>
    </row>
    <row r="5" spans="1:15" x14ac:dyDescent="0.25">
      <c r="A5" s="7">
        <v>1</v>
      </c>
      <c r="B5" s="7" t="s">
        <v>3</v>
      </c>
      <c r="C5" s="7" t="s">
        <v>28</v>
      </c>
      <c r="D5" s="7" t="s">
        <v>29</v>
      </c>
      <c r="E5" s="18" t="s">
        <v>175</v>
      </c>
      <c r="F5" s="18">
        <v>0</v>
      </c>
      <c r="G5" s="19">
        <v>1</v>
      </c>
      <c r="H5" s="19">
        <v>0</v>
      </c>
      <c r="I5" s="18">
        <v>1</v>
      </c>
      <c r="J5" s="19">
        <v>0</v>
      </c>
      <c r="K5" s="19">
        <v>0</v>
      </c>
      <c r="L5" s="19">
        <v>1</v>
      </c>
      <c r="M5" s="19">
        <v>0</v>
      </c>
      <c r="N5" s="18">
        <v>0</v>
      </c>
      <c r="O5" s="18">
        <v>0</v>
      </c>
    </row>
    <row r="6" spans="1:15" ht="15.75" x14ac:dyDescent="0.25">
      <c r="A6" s="7"/>
      <c r="B6" s="7"/>
      <c r="C6" s="7"/>
      <c r="D6" s="7"/>
      <c r="E6" s="33" t="s">
        <v>1342</v>
      </c>
      <c r="F6" s="28">
        <f>SUM(F3:F5)*100/3</f>
        <v>0</v>
      </c>
      <c r="G6" s="28">
        <f t="shared" ref="G6:O6" si="0">SUM(G3:G5)*100/3</f>
        <v>66.666666666666671</v>
      </c>
      <c r="H6" s="28">
        <f t="shared" si="0"/>
        <v>0</v>
      </c>
      <c r="I6" s="28">
        <f t="shared" si="0"/>
        <v>100</v>
      </c>
      <c r="J6" s="28">
        <f t="shared" si="0"/>
        <v>0</v>
      </c>
      <c r="K6" s="28">
        <f t="shared" si="0"/>
        <v>0</v>
      </c>
      <c r="L6" s="28">
        <f t="shared" si="0"/>
        <v>100</v>
      </c>
      <c r="M6" s="28">
        <f t="shared" si="0"/>
        <v>0</v>
      </c>
      <c r="N6" s="28">
        <f t="shared" si="0"/>
        <v>0</v>
      </c>
      <c r="O6" s="28">
        <f t="shared" si="0"/>
        <v>0</v>
      </c>
    </row>
    <row r="7" spans="1:15" x14ac:dyDescent="0.25">
      <c r="A7" s="10"/>
      <c r="B7" s="10"/>
      <c r="C7" s="10"/>
      <c r="D7" s="10"/>
    </row>
    <row r="8" spans="1:15" x14ac:dyDescent="0.25">
      <c r="A8" s="9">
        <v>2</v>
      </c>
      <c r="B8" s="9" t="s">
        <v>30</v>
      </c>
      <c r="C8" s="7" t="s">
        <v>41</v>
      </c>
      <c r="D8" s="7" t="s">
        <v>42</v>
      </c>
      <c r="E8" s="18" t="s">
        <v>176</v>
      </c>
      <c r="F8" s="18">
        <v>0</v>
      </c>
      <c r="G8" s="19">
        <v>1</v>
      </c>
      <c r="H8" s="19">
        <v>1</v>
      </c>
      <c r="I8" s="18">
        <v>1</v>
      </c>
      <c r="J8" s="19">
        <v>0</v>
      </c>
      <c r="K8" s="19">
        <v>0</v>
      </c>
      <c r="L8" s="19">
        <v>1</v>
      </c>
      <c r="M8" s="19">
        <v>0</v>
      </c>
      <c r="N8" s="18">
        <v>0</v>
      </c>
      <c r="O8" s="18">
        <v>0</v>
      </c>
    </row>
    <row r="9" spans="1:15" x14ac:dyDescent="0.25">
      <c r="A9" s="9">
        <v>2</v>
      </c>
      <c r="B9" s="9" t="s">
        <v>30</v>
      </c>
      <c r="C9" s="7" t="s">
        <v>43</v>
      </c>
      <c r="D9" s="7" t="s">
        <v>44</v>
      </c>
      <c r="E9" s="18" t="s">
        <v>177</v>
      </c>
      <c r="F9" s="18">
        <v>1</v>
      </c>
      <c r="G9" s="19">
        <v>1</v>
      </c>
      <c r="H9" s="19">
        <v>0</v>
      </c>
      <c r="I9" s="18">
        <v>1</v>
      </c>
      <c r="J9" s="19">
        <v>1</v>
      </c>
      <c r="K9" s="19">
        <v>0</v>
      </c>
      <c r="L9" s="19">
        <v>1</v>
      </c>
      <c r="M9" s="19">
        <v>0</v>
      </c>
      <c r="N9" s="18">
        <v>1</v>
      </c>
      <c r="O9" s="18">
        <v>0</v>
      </c>
    </row>
    <row r="10" spans="1:15" x14ac:dyDescent="0.25">
      <c r="A10" s="9">
        <v>2</v>
      </c>
      <c r="B10" s="9" t="s">
        <v>30</v>
      </c>
      <c r="C10" s="7" t="s">
        <v>45</v>
      </c>
      <c r="D10" s="7" t="s">
        <v>46</v>
      </c>
      <c r="E10" s="18" t="s">
        <v>178</v>
      </c>
      <c r="F10" s="18">
        <v>0</v>
      </c>
      <c r="G10" s="19">
        <v>1</v>
      </c>
      <c r="H10" s="19">
        <v>0</v>
      </c>
      <c r="I10" s="18">
        <v>1</v>
      </c>
      <c r="J10" s="19">
        <v>0</v>
      </c>
      <c r="K10" s="19">
        <v>0</v>
      </c>
      <c r="L10" s="19">
        <v>1</v>
      </c>
      <c r="M10" s="19">
        <v>0</v>
      </c>
      <c r="N10" s="18">
        <v>1</v>
      </c>
      <c r="O10" s="18">
        <v>0</v>
      </c>
    </row>
    <row r="11" spans="1:15" x14ac:dyDescent="0.25">
      <c r="A11" s="9">
        <v>2</v>
      </c>
      <c r="B11" s="9" t="s">
        <v>30</v>
      </c>
      <c r="C11" s="7" t="s">
        <v>47</v>
      </c>
      <c r="D11" s="7" t="s">
        <v>48</v>
      </c>
      <c r="E11" s="18" t="s">
        <v>179</v>
      </c>
      <c r="F11" s="18">
        <v>0</v>
      </c>
      <c r="G11" s="18">
        <v>1</v>
      </c>
      <c r="H11" s="18">
        <v>0</v>
      </c>
      <c r="I11" s="18">
        <v>1</v>
      </c>
      <c r="J11" s="19">
        <v>0</v>
      </c>
      <c r="K11" s="19">
        <v>0</v>
      </c>
      <c r="L11" s="19">
        <v>1</v>
      </c>
      <c r="M11" s="19">
        <v>0</v>
      </c>
      <c r="N11" s="18">
        <v>0</v>
      </c>
      <c r="O11" s="18">
        <v>0</v>
      </c>
    </row>
    <row r="12" spans="1:15" x14ac:dyDescent="0.25">
      <c r="A12" s="9">
        <v>2</v>
      </c>
      <c r="B12" s="9" t="s">
        <v>30</v>
      </c>
      <c r="C12" s="7" t="s">
        <v>49</v>
      </c>
      <c r="D12" s="7" t="s">
        <v>50</v>
      </c>
      <c r="E12" s="18" t="s">
        <v>180</v>
      </c>
      <c r="F12" s="18">
        <v>0</v>
      </c>
      <c r="G12" s="18">
        <v>1</v>
      </c>
      <c r="H12" s="18">
        <v>0</v>
      </c>
      <c r="I12" s="18">
        <v>1</v>
      </c>
      <c r="J12" s="19">
        <v>0</v>
      </c>
      <c r="K12" s="19">
        <v>0</v>
      </c>
      <c r="L12" s="19">
        <v>1</v>
      </c>
      <c r="M12" s="19">
        <v>0</v>
      </c>
      <c r="N12" s="18">
        <v>0</v>
      </c>
      <c r="O12" s="18">
        <v>0</v>
      </c>
    </row>
    <row r="13" spans="1:15" x14ac:dyDescent="0.25">
      <c r="A13" s="9">
        <v>2</v>
      </c>
      <c r="B13" s="9" t="s">
        <v>30</v>
      </c>
      <c r="C13" s="7" t="s">
        <v>51</v>
      </c>
      <c r="D13" s="7" t="s">
        <v>52</v>
      </c>
      <c r="E13" s="18" t="s">
        <v>181</v>
      </c>
      <c r="F13" s="18">
        <v>0</v>
      </c>
      <c r="G13" s="18">
        <v>1</v>
      </c>
      <c r="H13" s="18">
        <v>0</v>
      </c>
      <c r="I13" s="18">
        <v>1</v>
      </c>
      <c r="J13" s="19">
        <v>0</v>
      </c>
      <c r="K13" s="19">
        <v>0</v>
      </c>
      <c r="L13" s="19">
        <v>1</v>
      </c>
      <c r="M13" s="19">
        <v>0</v>
      </c>
      <c r="N13" s="18">
        <v>0</v>
      </c>
      <c r="O13" s="18">
        <v>0</v>
      </c>
    </row>
    <row r="14" spans="1:15" x14ac:dyDescent="0.25">
      <c r="A14" s="9">
        <v>2</v>
      </c>
      <c r="B14" s="9" t="s">
        <v>37</v>
      </c>
      <c r="C14" s="7" t="s">
        <v>53</v>
      </c>
      <c r="D14" s="7" t="s">
        <v>54</v>
      </c>
      <c r="E14" s="18" t="s">
        <v>209</v>
      </c>
      <c r="F14" s="18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8">
        <v>0</v>
      </c>
      <c r="O14" s="18">
        <v>0</v>
      </c>
    </row>
    <row r="15" spans="1:15" x14ac:dyDescent="0.25">
      <c r="A15" s="9">
        <v>2</v>
      </c>
      <c r="B15" s="9" t="s">
        <v>37</v>
      </c>
      <c r="C15" s="7" t="s">
        <v>55</v>
      </c>
      <c r="D15" s="7" t="s">
        <v>56</v>
      </c>
      <c r="E15" s="18" t="s">
        <v>1029</v>
      </c>
      <c r="F15" s="18">
        <v>0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  <c r="M15" s="19">
        <v>0</v>
      </c>
      <c r="N15" s="18">
        <v>1</v>
      </c>
      <c r="O15" s="18">
        <v>0</v>
      </c>
    </row>
    <row r="16" spans="1:15" x14ac:dyDescent="0.25">
      <c r="A16" s="9">
        <v>2</v>
      </c>
      <c r="B16" s="9" t="s">
        <v>37</v>
      </c>
      <c r="C16" s="7" t="s">
        <v>57</v>
      </c>
      <c r="D16" s="7" t="s">
        <v>58</v>
      </c>
      <c r="E16" s="18" t="s">
        <v>1030</v>
      </c>
      <c r="F16" s="18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8">
        <v>0</v>
      </c>
      <c r="O16" s="18">
        <v>0</v>
      </c>
    </row>
    <row r="17" spans="1:15" x14ac:dyDescent="0.25">
      <c r="A17" s="9">
        <v>2</v>
      </c>
      <c r="B17" s="9" t="s">
        <v>37</v>
      </c>
      <c r="C17" s="7" t="s">
        <v>595</v>
      </c>
      <c r="D17" s="7" t="s">
        <v>596</v>
      </c>
      <c r="E17" s="18" t="s">
        <v>1031</v>
      </c>
      <c r="F17" s="18">
        <v>0</v>
      </c>
      <c r="G17" s="19">
        <v>1</v>
      </c>
      <c r="H17" s="19">
        <v>0</v>
      </c>
      <c r="I17" s="19">
        <v>1</v>
      </c>
      <c r="J17" s="19">
        <v>0</v>
      </c>
      <c r="K17" s="19">
        <v>0</v>
      </c>
      <c r="L17" s="19">
        <v>1</v>
      </c>
      <c r="M17" s="19">
        <v>0</v>
      </c>
      <c r="N17" s="18">
        <v>0</v>
      </c>
      <c r="O17" s="18">
        <v>0</v>
      </c>
    </row>
    <row r="18" spans="1:15" ht="15.75" x14ac:dyDescent="0.25">
      <c r="A18" s="9"/>
      <c r="B18" s="9"/>
      <c r="C18" s="7"/>
      <c r="D18" s="7"/>
      <c r="E18" s="33" t="s">
        <v>1342</v>
      </c>
      <c r="F18" s="28">
        <f>SUM(F8:F17)*100/10</f>
        <v>10</v>
      </c>
      <c r="G18" s="28">
        <f t="shared" ref="G18:O18" si="1">SUM(G8:G17)*100/10</f>
        <v>80</v>
      </c>
      <c r="H18" s="28">
        <f t="shared" si="1"/>
        <v>10</v>
      </c>
      <c r="I18" s="28">
        <f t="shared" si="1"/>
        <v>70</v>
      </c>
      <c r="J18" s="28">
        <f t="shared" si="1"/>
        <v>10</v>
      </c>
      <c r="K18" s="28">
        <f t="shared" si="1"/>
        <v>0</v>
      </c>
      <c r="L18" s="28">
        <f t="shared" si="1"/>
        <v>100</v>
      </c>
      <c r="M18" s="28">
        <f t="shared" si="1"/>
        <v>0</v>
      </c>
      <c r="N18" s="28">
        <f t="shared" si="1"/>
        <v>30</v>
      </c>
      <c r="O18" s="28">
        <f t="shared" si="1"/>
        <v>0</v>
      </c>
    </row>
    <row r="19" spans="1:15" x14ac:dyDescent="0.25">
      <c r="A19" s="10"/>
      <c r="B19" s="9"/>
      <c r="C19" s="7"/>
      <c r="D19" s="7"/>
    </row>
    <row r="20" spans="1:15" x14ac:dyDescent="0.25">
      <c r="A20" s="1">
        <v>3</v>
      </c>
      <c r="B20" s="1" t="s">
        <v>59</v>
      </c>
      <c r="C20" s="7" t="s">
        <v>70</v>
      </c>
      <c r="D20" s="7" t="s">
        <v>71</v>
      </c>
      <c r="E20" s="18" t="s">
        <v>1054</v>
      </c>
      <c r="F20" s="1">
        <v>0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8">
        <v>0</v>
      </c>
      <c r="O20" s="18">
        <v>0</v>
      </c>
    </row>
    <row r="21" spans="1:15" x14ac:dyDescent="0.25">
      <c r="A21" s="1">
        <v>3</v>
      </c>
      <c r="B21" s="1" t="s">
        <v>59</v>
      </c>
      <c r="C21" s="7" t="s">
        <v>356</v>
      </c>
      <c r="D21" s="7" t="s">
        <v>355</v>
      </c>
      <c r="E21" s="18" t="s">
        <v>1055</v>
      </c>
      <c r="F21" s="1">
        <v>0</v>
      </c>
      <c r="G21" s="19">
        <v>1</v>
      </c>
      <c r="H21" s="19">
        <v>0</v>
      </c>
      <c r="I21" s="19">
        <v>1</v>
      </c>
      <c r="J21" s="18">
        <v>0</v>
      </c>
      <c r="K21" s="19">
        <v>0</v>
      </c>
      <c r="L21" s="19">
        <v>1</v>
      </c>
      <c r="M21" s="18">
        <v>0</v>
      </c>
      <c r="N21" s="18">
        <v>0</v>
      </c>
      <c r="O21" s="18">
        <v>0</v>
      </c>
    </row>
    <row r="22" spans="1:15" x14ac:dyDescent="0.25">
      <c r="A22" s="1">
        <v>3</v>
      </c>
      <c r="B22" s="1" t="s">
        <v>59</v>
      </c>
      <c r="C22" s="7" t="s">
        <v>357</v>
      </c>
      <c r="D22" s="7" t="s">
        <v>358</v>
      </c>
      <c r="E22" s="18" t="s">
        <v>1056</v>
      </c>
      <c r="F22" s="1">
        <v>0</v>
      </c>
      <c r="G22" s="19">
        <v>1</v>
      </c>
      <c r="H22" s="19">
        <v>0</v>
      </c>
      <c r="I22" s="19">
        <v>1</v>
      </c>
      <c r="J22" s="18">
        <v>0</v>
      </c>
      <c r="K22" s="19">
        <v>0</v>
      </c>
      <c r="L22" s="19">
        <v>1</v>
      </c>
      <c r="M22" s="19">
        <v>0</v>
      </c>
      <c r="N22" s="18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359</v>
      </c>
      <c r="D23" s="7" t="s">
        <v>360</v>
      </c>
      <c r="E23" s="18" t="s">
        <v>1057</v>
      </c>
      <c r="F23" s="1">
        <v>0</v>
      </c>
      <c r="G23" s="19">
        <v>1</v>
      </c>
      <c r="H23" s="19">
        <v>0</v>
      </c>
      <c r="I23" s="19">
        <v>0</v>
      </c>
      <c r="J23" s="18">
        <v>0</v>
      </c>
      <c r="K23" s="19">
        <v>0</v>
      </c>
      <c r="L23" s="19">
        <v>1</v>
      </c>
      <c r="M23" s="19">
        <v>0</v>
      </c>
      <c r="N23" s="18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361</v>
      </c>
      <c r="D24" s="7" t="s">
        <v>362</v>
      </c>
      <c r="E24" s="18" t="s">
        <v>502</v>
      </c>
      <c r="F24" s="1">
        <v>0</v>
      </c>
      <c r="G24" s="18">
        <v>1</v>
      </c>
      <c r="H24" s="19">
        <v>0</v>
      </c>
      <c r="I24" s="19">
        <v>1</v>
      </c>
      <c r="J24" s="18">
        <v>0</v>
      </c>
      <c r="K24" s="19">
        <v>0</v>
      </c>
      <c r="L24" s="19">
        <v>1</v>
      </c>
      <c r="M24" s="19">
        <v>0</v>
      </c>
      <c r="N24" s="18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365</v>
      </c>
      <c r="D25" s="7" t="s">
        <v>364</v>
      </c>
      <c r="E25" s="18" t="s">
        <v>503</v>
      </c>
      <c r="F25" s="1">
        <v>0</v>
      </c>
      <c r="G25" s="18">
        <v>1</v>
      </c>
      <c r="H25" s="19">
        <v>0</v>
      </c>
      <c r="I25" s="19">
        <v>1</v>
      </c>
      <c r="J25" s="18">
        <v>0</v>
      </c>
      <c r="K25" s="19">
        <v>0</v>
      </c>
      <c r="L25" s="19">
        <v>1</v>
      </c>
      <c r="M25" s="19">
        <v>0</v>
      </c>
      <c r="N25" s="18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363</v>
      </c>
      <c r="D26" s="7" t="s">
        <v>366</v>
      </c>
      <c r="E26" s="18" t="s">
        <v>504</v>
      </c>
      <c r="F26" s="1">
        <v>0</v>
      </c>
      <c r="G26" s="18">
        <v>1</v>
      </c>
      <c r="H26" s="19">
        <v>0</v>
      </c>
      <c r="I26" s="19">
        <v>1</v>
      </c>
      <c r="J26" s="18">
        <v>0</v>
      </c>
      <c r="K26" s="19">
        <v>0</v>
      </c>
      <c r="L26" s="19">
        <v>1</v>
      </c>
      <c r="M26" s="19">
        <v>0</v>
      </c>
      <c r="N26" s="18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367</v>
      </c>
      <c r="D27" s="7" t="s">
        <v>368</v>
      </c>
      <c r="E27" s="18" t="s">
        <v>505</v>
      </c>
      <c r="F27" s="1">
        <v>0</v>
      </c>
      <c r="G27" s="18">
        <v>1</v>
      </c>
      <c r="H27" s="19">
        <v>0</v>
      </c>
      <c r="I27" s="19">
        <v>1</v>
      </c>
      <c r="J27" s="18">
        <v>0</v>
      </c>
      <c r="K27" s="19">
        <v>0</v>
      </c>
      <c r="L27" s="19">
        <v>1</v>
      </c>
      <c r="M27" s="19">
        <v>0</v>
      </c>
      <c r="N27" s="18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369</v>
      </c>
      <c r="D28" s="7" t="s">
        <v>370</v>
      </c>
      <c r="E28" s="18" t="s">
        <v>506</v>
      </c>
      <c r="F28" s="1">
        <v>0</v>
      </c>
      <c r="G28" s="18">
        <v>1</v>
      </c>
      <c r="H28" s="19">
        <v>1</v>
      </c>
      <c r="I28" s="19">
        <v>1</v>
      </c>
      <c r="J28" s="19">
        <v>0</v>
      </c>
      <c r="K28" s="19">
        <v>0</v>
      </c>
      <c r="L28" s="19">
        <v>1</v>
      </c>
      <c r="M28" s="19">
        <v>0</v>
      </c>
      <c r="N28" s="18">
        <v>0</v>
      </c>
      <c r="O28" s="18">
        <v>0</v>
      </c>
    </row>
    <row r="29" spans="1:15" x14ac:dyDescent="0.25">
      <c r="A29" s="1">
        <v>3</v>
      </c>
      <c r="B29" s="1" t="s">
        <v>59</v>
      </c>
      <c r="C29" s="7" t="s">
        <v>371</v>
      </c>
      <c r="D29" s="7" t="s">
        <v>372</v>
      </c>
      <c r="E29" s="18" t="s">
        <v>507</v>
      </c>
      <c r="F29" s="1">
        <v>0</v>
      </c>
      <c r="G29" s="18">
        <v>1</v>
      </c>
      <c r="H29" s="19">
        <v>1</v>
      </c>
      <c r="I29" s="19">
        <v>1</v>
      </c>
      <c r="J29" s="19">
        <v>0</v>
      </c>
      <c r="K29" s="19">
        <v>0</v>
      </c>
      <c r="L29" s="19">
        <v>1</v>
      </c>
      <c r="M29" s="19">
        <v>0</v>
      </c>
      <c r="N29" s="18">
        <v>1</v>
      </c>
      <c r="O29" s="18">
        <v>0</v>
      </c>
    </row>
    <row r="30" spans="1:15" ht="15.75" x14ac:dyDescent="0.25">
      <c r="A30" s="1"/>
      <c r="B30" s="1"/>
      <c r="C30" s="7"/>
      <c r="D30" s="7"/>
      <c r="E30" s="33" t="s">
        <v>1342</v>
      </c>
      <c r="F30" s="28">
        <f>SUM(F20:F29)*100/10</f>
        <v>0</v>
      </c>
      <c r="G30" s="28">
        <f t="shared" ref="G30:O30" si="2">SUM(G20:G29)*100/10</f>
        <v>100</v>
      </c>
      <c r="H30" s="28">
        <f t="shared" si="2"/>
        <v>20</v>
      </c>
      <c r="I30" s="28">
        <f t="shared" si="2"/>
        <v>80</v>
      </c>
      <c r="J30" s="28">
        <f t="shared" si="2"/>
        <v>0</v>
      </c>
      <c r="K30" s="28">
        <f t="shared" si="2"/>
        <v>0</v>
      </c>
      <c r="L30" s="28">
        <f t="shared" si="2"/>
        <v>100</v>
      </c>
      <c r="M30" s="28">
        <f t="shared" si="2"/>
        <v>0</v>
      </c>
      <c r="N30" s="28">
        <f t="shared" si="2"/>
        <v>10</v>
      </c>
      <c r="O30" s="28">
        <f t="shared" si="2"/>
        <v>0</v>
      </c>
    </row>
    <row r="31" spans="1:15" x14ac:dyDescent="0.25">
      <c r="A31" s="10"/>
      <c r="B31" s="10"/>
      <c r="C31" s="10"/>
      <c r="D31" s="10"/>
      <c r="E31" s="18"/>
      <c r="F31" s="1"/>
      <c r="G31" s="18"/>
      <c r="H31" s="19"/>
      <c r="I31" s="19"/>
      <c r="J31" s="19"/>
      <c r="K31" s="19"/>
      <c r="L31" s="19"/>
      <c r="M31" s="19"/>
      <c r="N31" s="18"/>
      <c r="O31" s="18"/>
    </row>
    <row r="32" spans="1:15" x14ac:dyDescent="0.25">
      <c r="A32" s="1">
        <v>4</v>
      </c>
      <c r="B32" s="1" t="s">
        <v>73</v>
      </c>
      <c r="C32" s="7" t="s">
        <v>617</v>
      </c>
      <c r="D32" s="7" t="s">
        <v>618</v>
      </c>
      <c r="E32" s="18" t="s">
        <v>1048</v>
      </c>
      <c r="F32" s="1">
        <v>1</v>
      </c>
      <c r="G32" s="19">
        <v>1</v>
      </c>
      <c r="H32" s="19">
        <v>0</v>
      </c>
      <c r="I32" s="19">
        <v>1</v>
      </c>
      <c r="J32" s="19">
        <v>0</v>
      </c>
      <c r="K32" s="19">
        <v>0</v>
      </c>
      <c r="L32" s="19">
        <v>1</v>
      </c>
      <c r="M32" s="19">
        <v>0</v>
      </c>
      <c r="N32" s="18">
        <v>0</v>
      </c>
      <c r="O32" s="18">
        <v>0</v>
      </c>
    </row>
    <row r="33" spans="1:15" x14ac:dyDescent="0.25">
      <c r="A33" s="1">
        <v>4</v>
      </c>
      <c r="B33" s="1" t="s">
        <v>73</v>
      </c>
      <c r="C33" s="7" t="s">
        <v>619</v>
      </c>
      <c r="D33" s="7" t="s">
        <v>620</v>
      </c>
      <c r="E33" s="18" t="s">
        <v>1049</v>
      </c>
      <c r="F33" s="1">
        <v>0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8">
        <v>0</v>
      </c>
      <c r="O33" s="18">
        <v>0</v>
      </c>
    </row>
    <row r="34" spans="1:15" x14ac:dyDescent="0.25">
      <c r="A34" s="1">
        <v>4</v>
      </c>
      <c r="B34" s="1" t="s">
        <v>454</v>
      </c>
      <c r="C34" s="7" t="s">
        <v>621</v>
      </c>
      <c r="D34" s="7" t="s">
        <v>622</v>
      </c>
      <c r="E34" s="18" t="s">
        <v>1032</v>
      </c>
      <c r="F34" s="18">
        <v>0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8">
        <v>0</v>
      </c>
      <c r="O34" s="18">
        <v>0</v>
      </c>
    </row>
    <row r="35" spans="1:15" x14ac:dyDescent="0.25">
      <c r="A35" s="1">
        <v>4</v>
      </c>
      <c r="B35" s="1" t="s">
        <v>454</v>
      </c>
      <c r="C35" s="7" t="s">
        <v>623</v>
      </c>
      <c r="D35" s="7" t="s">
        <v>624</v>
      </c>
      <c r="E35" s="18" t="s">
        <v>1033</v>
      </c>
      <c r="F35" s="18">
        <v>0</v>
      </c>
      <c r="G35" s="19">
        <v>1</v>
      </c>
      <c r="H35" s="19">
        <v>0</v>
      </c>
      <c r="I35" s="19">
        <v>0</v>
      </c>
      <c r="J35" s="19">
        <v>1</v>
      </c>
      <c r="K35" s="19">
        <v>0</v>
      </c>
      <c r="L35" s="19">
        <v>1</v>
      </c>
      <c r="M35" s="19">
        <v>0</v>
      </c>
      <c r="N35" s="18">
        <v>0</v>
      </c>
      <c r="O35" s="18">
        <v>0</v>
      </c>
    </row>
    <row r="36" spans="1:15" ht="15.75" x14ac:dyDescent="0.25">
      <c r="A36" s="1"/>
      <c r="B36" s="1"/>
      <c r="C36" s="7"/>
      <c r="D36" s="7"/>
      <c r="E36" s="33" t="s">
        <v>1342</v>
      </c>
      <c r="F36" s="28">
        <f>SUM(F32:F35)*100/4</f>
        <v>25</v>
      </c>
      <c r="G36" s="28">
        <f t="shared" ref="G36:O36" si="3">SUM(G32:G35)*100/4</f>
        <v>100</v>
      </c>
      <c r="H36" s="28">
        <f t="shared" si="3"/>
        <v>0</v>
      </c>
      <c r="I36" s="28">
        <f t="shared" si="3"/>
        <v>25</v>
      </c>
      <c r="J36" s="28">
        <f t="shared" si="3"/>
        <v>25</v>
      </c>
      <c r="K36" s="28">
        <f t="shared" si="3"/>
        <v>0</v>
      </c>
      <c r="L36" s="28">
        <f t="shared" si="3"/>
        <v>100</v>
      </c>
      <c r="M36" s="28">
        <f t="shared" si="3"/>
        <v>0</v>
      </c>
      <c r="N36" s="28">
        <f t="shared" si="3"/>
        <v>0</v>
      </c>
      <c r="O36" s="28">
        <f t="shared" si="3"/>
        <v>0</v>
      </c>
    </row>
    <row r="37" spans="1:15" x14ac:dyDescent="0.25">
      <c r="A37" s="10"/>
      <c r="B37" s="10"/>
      <c r="C37" s="10"/>
      <c r="D37" s="10"/>
    </row>
    <row r="38" spans="1:15" x14ac:dyDescent="0.25">
      <c r="A38" s="1">
        <v>5</v>
      </c>
      <c r="B38" s="1" t="s">
        <v>78</v>
      </c>
      <c r="C38" s="7" t="s">
        <v>381</v>
      </c>
      <c r="D38" s="7" t="s">
        <v>382</v>
      </c>
      <c r="E38" s="18" t="s">
        <v>509</v>
      </c>
      <c r="F38" s="1">
        <v>0</v>
      </c>
      <c r="G38" s="18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8">
        <v>0</v>
      </c>
      <c r="O38" s="18">
        <v>0</v>
      </c>
    </row>
    <row r="39" spans="1:15" x14ac:dyDescent="0.25">
      <c r="A39" s="1">
        <v>5</v>
      </c>
      <c r="B39" s="1" t="s">
        <v>78</v>
      </c>
      <c r="C39" s="7" t="s">
        <v>383</v>
      </c>
      <c r="D39" s="7" t="s">
        <v>384</v>
      </c>
      <c r="E39" s="18" t="s">
        <v>510</v>
      </c>
      <c r="F39" s="1">
        <v>0</v>
      </c>
      <c r="G39" s="18">
        <v>1</v>
      </c>
      <c r="H39" s="19">
        <v>1</v>
      </c>
      <c r="I39" s="19">
        <v>1</v>
      </c>
      <c r="J39" s="19">
        <v>0</v>
      </c>
      <c r="K39" s="19">
        <v>0</v>
      </c>
      <c r="L39" s="19">
        <v>1</v>
      </c>
      <c r="M39" s="19">
        <v>0</v>
      </c>
      <c r="N39" s="18">
        <v>0</v>
      </c>
      <c r="O39" s="18">
        <v>0</v>
      </c>
    </row>
    <row r="40" spans="1:15" x14ac:dyDescent="0.25">
      <c r="A40" s="1">
        <v>5</v>
      </c>
      <c r="B40" s="1" t="s">
        <v>78</v>
      </c>
      <c r="C40" s="7" t="s">
        <v>385</v>
      </c>
      <c r="D40" s="7" t="s">
        <v>386</v>
      </c>
      <c r="E40" s="18" t="s">
        <v>511</v>
      </c>
      <c r="F40" s="1">
        <v>0</v>
      </c>
      <c r="G40" s="18">
        <v>1</v>
      </c>
      <c r="H40" s="19">
        <v>1</v>
      </c>
      <c r="I40" s="19">
        <v>1</v>
      </c>
      <c r="J40" s="19">
        <v>1</v>
      </c>
      <c r="K40" s="19">
        <v>0</v>
      </c>
      <c r="L40" s="19">
        <v>1</v>
      </c>
      <c r="M40" s="19">
        <v>0</v>
      </c>
      <c r="N40" s="18">
        <v>0</v>
      </c>
      <c r="O40" s="18">
        <v>0</v>
      </c>
    </row>
    <row r="41" spans="1:15" x14ac:dyDescent="0.25">
      <c r="A41" s="1">
        <v>5</v>
      </c>
      <c r="B41" s="1" t="s">
        <v>78</v>
      </c>
      <c r="C41" s="7" t="s">
        <v>387</v>
      </c>
      <c r="D41" s="7" t="s">
        <v>388</v>
      </c>
      <c r="E41" s="18" t="s">
        <v>512</v>
      </c>
      <c r="F41" s="1">
        <v>0</v>
      </c>
      <c r="G41" s="18">
        <v>1</v>
      </c>
      <c r="H41" s="19">
        <v>1</v>
      </c>
      <c r="I41" s="19">
        <v>0</v>
      </c>
      <c r="J41" s="19">
        <v>0</v>
      </c>
      <c r="K41" s="19">
        <v>0</v>
      </c>
      <c r="L41" s="19">
        <v>1</v>
      </c>
      <c r="M41" s="19">
        <v>0</v>
      </c>
      <c r="N41" s="18">
        <v>0</v>
      </c>
      <c r="O41" s="18">
        <v>0</v>
      </c>
    </row>
    <row r="42" spans="1:15" ht="15.75" x14ac:dyDescent="0.25">
      <c r="A42" s="1"/>
      <c r="B42" s="1"/>
      <c r="C42" s="7"/>
      <c r="D42" s="7"/>
      <c r="E42" s="33" t="s">
        <v>1342</v>
      </c>
      <c r="F42" s="28">
        <f>SUM(F38:F41)*100/4</f>
        <v>0</v>
      </c>
      <c r="G42" s="28">
        <f t="shared" ref="G42" si="4">SUM(G38:G41)*100/4</f>
        <v>75</v>
      </c>
      <c r="H42" s="28">
        <f t="shared" ref="H42" si="5">SUM(H38:H41)*100/4</f>
        <v>75</v>
      </c>
      <c r="I42" s="28">
        <f t="shared" ref="I42" si="6">SUM(I38:I41)*100/4</f>
        <v>50</v>
      </c>
      <c r="J42" s="28">
        <f t="shared" ref="J42" si="7">SUM(J38:J41)*100/4</f>
        <v>25</v>
      </c>
      <c r="K42" s="28">
        <f t="shared" ref="K42" si="8">SUM(K38:K41)*100/4</f>
        <v>0</v>
      </c>
      <c r="L42" s="28">
        <f t="shared" ref="L42" si="9">SUM(L38:L41)*100/4</f>
        <v>75</v>
      </c>
      <c r="M42" s="28">
        <f t="shared" ref="M42" si="10">SUM(M38:M41)*100/4</f>
        <v>0</v>
      </c>
      <c r="N42" s="28">
        <f t="shared" ref="N42" si="11">SUM(N38:N41)*100/4</f>
        <v>0</v>
      </c>
      <c r="O42" s="28">
        <f t="shared" ref="O42" si="12">SUM(O38:O41)*100/4</f>
        <v>0</v>
      </c>
    </row>
    <row r="43" spans="1:15" x14ac:dyDescent="0.25">
      <c r="A43" s="10"/>
      <c r="B43" s="10"/>
      <c r="C43" s="10"/>
      <c r="D43" s="10"/>
    </row>
    <row r="44" spans="1:15" x14ac:dyDescent="0.25">
      <c r="A44" s="1">
        <v>6</v>
      </c>
      <c r="B44" s="1" t="s">
        <v>86</v>
      </c>
      <c r="C44" s="7" t="s">
        <v>391</v>
      </c>
      <c r="D44" s="7" t="s">
        <v>392</v>
      </c>
      <c r="E44" s="18" t="s">
        <v>514</v>
      </c>
      <c r="F44" s="1">
        <v>0</v>
      </c>
      <c r="G44" s="18">
        <v>1</v>
      </c>
      <c r="H44" s="19">
        <v>1</v>
      </c>
      <c r="I44" s="19">
        <v>1</v>
      </c>
      <c r="J44" s="19">
        <v>0</v>
      </c>
      <c r="K44" s="19">
        <v>0</v>
      </c>
      <c r="L44" s="19">
        <v>1</v>
      </c>
      <c r="M44" s="19">
        <v>0</v>
      </c>
      <c r="N44" s="18">
        <v>1</v>
      </c>
      <c r="O44" s="18">
        <v>0</v>
      </c>
    </row>
    <row r="45" spans="1:15" x14ac:dyDescent="0.25">
      <c r="A45" s="1">
        <v>6</v>
      </c>
      <c r="B45" s="1" t="s">
        <v>86</v>
      </c>
      <c r="C45" s="7" t="s">
        <v>393</v>
      </c>
      <c r="D45" s="7" t="s">
        <v>394</v>
      </c>
      <c r="E45" s="18" t="s">
        <v>515</v>
      </c>
      <c r="F45" s="1">
        <v>0</v>
      </c>
      <c r="G45" s="18">
        <v>1</v>
      </c>
      <c r="H45" s="19">
        <v>1</v>
      </c>
      <c r="I45" s="19">
        <v>1</v>
      </c>
      <c r="J45" s="18">
        <v>1</v>
      </c>
      <c r="K45" s="19">
        <v>1</v>
      </c>
      <c r="L45" s="19">
        <v>1</v>
      </c>
      <c r="M45" s="18">
        <v>1</v>
      </c>
      <c r="N45" s="18">
        <v>1</v>
      </c>
      <c r="O45" s="18">
        <v>0</v>
      </c>
    </row>
    <row r="46" spans="1:15" x14ac:dyDescent="0.25">
      <c r="A46" s="1">
        <v>6</v>
      </c>
      <c r="B46" s="1" t="s">
        <v>86</v>
      </c>
      <c r="C46" s="7" t="s">
        <v>395</v>
      </c>
      <c r="D46" s="7" t="s">
        <v>396</v>
      </c>
      <c r="E46" s="18" t="s">
        <v>516</v>
      </c>
      <c r="F46" s="1">
        <v>0</v>
      </c>
      <c r="G46" s="18">
        <v>1</v>
      </c>
      <c r="H46" s="19">
        <v>1</v>
      </c>
      <c r="I46" s="19">
        <v>1</v>
      </c>
      <c r="J46" s="18">
        <v>1</v>
      </c>
      <c r="K46" s="19">
        <v>1</v>
      </c>
      <c r="L46" s="18">
        <v>1</v>
      </c>
      <c r="M46" s="18">
        <v>0</v>
      </c>
      <c r="N46" s="18">
        <v>1</v>
      </c>
      <c r="O46" s="18">
        <v>0</v>
      </c>
    </row>
    <row r="47" spans="1:15" x14ac:dyDescent="0.25">
      <c r="A47" s="1">
        <v>6</v>
      </c>
      <c r="B47" s="1" t="s">
        <v>86</v>
      </c>
      <c r="C47" s="7" t="s">
        <v>963</v>
      </c>
      <c r="D47" s="7" t="s">
        <v>964</v>
      </c>
      <c r="E47" s="18" t="s">
        <v>517</v>
      </c>
      <c r="F47" s="1">
        <v>0</v>
      </c>
      <c r="G47" s="18">
        <v>1</v>
      </c>
      <c r="H47" s="19">
        <v>1</v>
      </c>
      <c r="I47" s="19">
        <v>1</v>
      </c>
      <c r="J47" s="18">
        <v>1</v>
      </c>
      <c r="K47" s="19">
        <v>1</v>
      </c>
      <c r="L47" s="18">
        <v>1</v>
      </c>
      <c r="M47" s="18">
        <v>0</v>
      </c>
      <c r="N47" s="18">
        <v>0</v>
      </c>
      <c r="O47" s="18">
        <v>0</v>
      </c>
    </row>
    <row r="48" spans="1:15" x14ac:dyDescent="0.25">
      <c r="A48" s="1">
        <v>6</v>
      </c>
      <c r="B48" s="1" t="s">
        <v>86</v>
      </c>
      <c r="C48" s="7" t="s">
        <v>965</v>
      </c>
      <c r="D48" s="7" t="s">
        <v>966</v>
      </c>
      <c r="E48" s="18" t="s">
        <v>1058</v>
      </c>
      <c r="F48" s="1">
        <v>0</v>
      </c>
      <c r="G48" s="18">
        <v>0</v>
      </c>
      <c r="H48" s="19">
        <v>0</v>
      </c>
      <c r="I48" s="19">
        <v>0</v>
      </c>
      <c r="J48" s="18">
        <v>0</v>
      </c>
      <c r="K48" s="19">
        <v>0</v>
      </c>
      <c r="L48" s="18">
        <v>0</v>
      </c>
      <c r="M48" s="18">
        <v>0</v>
      </c>
      <c r="N48" s="18">
        <v>0</v>
      </c>
      <c r="O48" s="18">
        <v>0</v>
      </c>
    </row>
    <row r="49" spans="1:15" ht="15.75" x14ac:dyDescent="0.25">
      <c r="A49" s="1"/>
      <c r="B49" s="1"/>
      <c r="C49" s="7"/>
      <c r="D49" s="7"/>
      <c r="E49" s="33" t="s">
        <v>1342</v>
      </c>
      <c r="F49" s="28">
        <f>SUM(F44:F48)*100/5</f>
        <v>0</v>
      </c>
      <c r="G49" s="28">
        <f t="shared" ref="G49:O49" si="13">SUM(G44:G48)*100/5</f>
        <v>80</v>
      </c>
      <c r="H49" s="28">
        <f t="shared" si="13"/>
        <v>80</v>
      </c>
      <c r="I49" s="28">
        <f t="shared" si="13"/>
        <v>80</v>
      </c>
      <c r="J49" s="28">
        <f t="shared" si="13"/>
        <v>60</v>
      </c>
      <c r="K49" s="28">
        <f t="shared" si="13"/>
        <v>60</v>
      </c>
      <c r="L49" s="28">
        <f t="shared" si="13"/>
        <v>80</v>
      </c>
      <c r="M49" s="28">
        <f t="shared" si="13"/>
        <v>20</v>
      </c>
      <c r="N49" s="28">
        <f t="shared" si="13"/>
        <v>60</v>
      </c>
      <c r="O49" s="28">
        <f t="shared" si="13"/>
        <v>0</v>
      </c>
    </row>
    <row r="50" spans="1:15" x14ac:dyDescent="0.25">
      <c r="A50" s="1"/>
      <c r="B50" s="1"/>
      <c r="C50" s="7"/>
      <c r="D50" s="7"/>
    </row>
    <row r="51" spans="1:15" x14ac:dyDescent="0.25">
      <c r="A51" s="1">
        <v>7</v>
      </c>
      <c r="B51" s="1" t="s">
        <v>93</v>
      </c>
      <c r="C51" s="7" t="s">
        <v>637</v>
      </c>
      <c r="D51" s="7" t="s">
        <v>638</v>
      </c>
      <c r="E51" s="18" t="s">
        <v>499</v>
      </c>
      <c r="F51" s="1">
        <v>0</v>
      </c>
      <c r="G51" s="19">
        <v>1</v>
      </c>
      <c r="H51" s="19">
        <v>0</v>
      </c>
      <c r="I51" s="19">
        <v>0</v>
      </c>
      <c r="J51" s="18">
        <v>0</v>
      </c>
      <c r="K51" s="19">
        <v>0</v>
      </c>
      <c r="L51" s="19">
        <v>1</v>
      </c>
      <c r="M51" s="19">
        <v>0</v>
      </c>
      <c r="N51" s="18">
        <v>0</v>
      </c>
      <c r="O51" s="18">
        <v>0</v>
      </c>
    </row>
    <row r="52" spans="1:15" x14ac:dyDescent="0.25">
      <c r="A52" s="1">
        <v>7</v>
      </c>
      <c r="B52" s="1" t="s">
        <v>93</v>
      </c>
      <c r="C52" s="7" t="s">
        <v>639</v>
      </c>
      <c r="D52" s="7" t="s">
        <v>640</v>
      </c>
      <c r="E52" s="18" t="s">
        <v>500</v>
      </c>
      <c r="F52" s="1">
        <v>0</v>
      </c>
      <c r="G52" s="19">
        <v>1</v>
      </c>
      <c r="H52" s="19">
        <v>1</v>
      </c>
      <c r="I52" s="19">
        <v>0</v>
      </c>
      <c r="J52" s="18">
        <v>1</v>
      </c>
      <c r="K52" s="19">
        <v>0</v>
      </c>
      <c r="L52" s="19">
        <v>1</v>
      </c>
      <c r="M52" s="19">
        <v>0</v>
      </c>
      <c r="N52" s="18">
        <v>0</v>
      </c>
      <c r="O52" s="18">
        <v>0</v>
      </c>
    </row>
    <row r="53" spans="1:15" x14ac:dyDescent="0.25">
      <c r="A53" s="1">
        <v>7</v>
      </c>
      <c r="B53" s="1" t="s">
        <v>94</v>
      </c>
      <c r="C53" s="7" t="s">
        <v>643</v>
      </c>
      <c r="D53" s="7" t="s">
        <v>644</v>
      </c>
      <c r="E53" s="18" t="s">
        <v>1050</v>
      </c>
      <c r="F53" s="1">
        <v>0</v>
      </c>
      <c r="G53" s="19">
        <v>1</v>
      </c>
      <c r="H53" s="19">
        <v>0</v>
      </c>
      <c r="I53" s="19">
        <v>0</v>
      </c>
      <c r="J53" s="19">
        <v>0</v>
      </c>
      <c r="K53" s="19">
        <v>0</v>
      </c>
      <c r="L53" s="19">
        <v>1</v>
      </c>
      <c r="M53" s="19">
        <v>0</v>
      </c>
      <c r="N53" s="18">
        <v>0</v>
      </c>
      <c r="O53" s="18">
        <v>0</v>
      </c>
    </row>
    <row r="54" spans="1:15" x14ac:dyDescent="0.25">
      <c r="A54" s="1">
        <v>7</v>
      </c>
      <c r="B54" s="1" t="s">
        <v>94</v>
      </c>
      <c r="C54" s="7" t="s">
        <v>645</v>
      </c>
      <c r="D54" s="7" t="s">
        <v>646</v>
      </c>
      <c r="E54" s="18" t="s">
        <v>501</v>
      </c>
      <c r="F54" s="1">
        <v>0</v>
      </c>
      <c r="G54" s="19">
        <v>1</v>
      </c>
      <c r="H54" s="19">
        <v>0</v>
      </c>
      <c r="I54" s="19">
        <v>0</v>
      </c>
      <c r="J54" s="19">
        <v>0</v>
      </c>
      <c r="K54" s="19">
        <v>0</v>
      </c>
      <c r="L54" s="19">
        <v>1</v>
      </c>
      <c r="M54" s="19">
        <v>0</v>
      </c>
      <c r="N54" s="18">
        <v>0</v>
      </c>
      <c r="O54" s="18">
        <v>0</v>
      </c>
    </row>
    <row r="55" spans="1:15" x14ac:dyDescent="0.25">
      <c r="A55" s="1">
        <v>7</v>
      </c>
      <c r="B55" s="1" t="s">
        <v>94</v>
      </c>
      <c r="C55" s="7" t="s">
        <v>647</v>
      </c>
      <c r="D55" s="7" t="s">
        <v>648</v>
      </c>
      <c r="E55" s="18" t="s">
        <v>1051</v>
      </c>
      <c r="F55" s="1">
        <v>1</v>
      </c>
      <c r="G55" s="19">
        <v>1</v>
      </c>
      <c r="H55" s="19">
        <v>0</v>
      </c>
      <c r="I55" s="19">
        <v>0</v>
      </c>
      <c r="J55" s="19">
        <v>0</v>
      </c>
      <c r="K55" s="19">
        <v>0</v>
      </c>
      <c r="L55" s="19">
        <v>1</v>
      </c>
      <c r="M55" s="19">
        <v>0</v>
      </c>
      <c r="N55" s="18">
        <v>0</v>
      </c>
      <c r="O55" s="18">
        <v>0</v>
      </c>
    </row>
    <row r="56" spans="1:15" x14ac:dyDescent="0.25">
      <c r="A56" s="1">
        <v>7</v>
      </c>
      <c r="B56" s="1" t="s">
        <v>94</v>
      </c>
      <c r="C56" s="7" t="s">
        <v>649</v>
      </c>
      <c r="D56" s="7" t="s">
        <v>650</v>
      </c>
      <c r="E56" s="18" t="s">
        <v>1052</v>
      </c>
      <c r="F56" s="1">
        <v>0</v>
      </c>
      <c r="G56" s="19">
        <v>1</v>
      </c>
      <c r="H56" s="19">
        <v>0</v>
      </c>
      <c r="I56" s="19">
        <v>0</v>
      </c>
      <c r="J56" s="19">
        <v>0</v>
      </c>
      <c r="K56" s="19">
        <v>0</v>
      </c>
      <c r="L56" s="19">
        <v>1</v>
      </c>
      <c r="M56" s="19">
        <v>0</v>
      </c>
      <c r="N56" s="18">
        <v>0</v>
      </c>
      <c r="O56" s="18">
        <v>0</v>
      </c>
    </row>
    <row r="57" spans="1:15" x14ac:dyDescent="0.25">
      <c r="A57" s="1">
        <v>7</v>
      </c>
      <c r="B57" s="1" t="s">
        <v>94</v>
      </c>
      <c r="C57" s="7" t="s">
        <v>651</v>
      </c>
      <c r="D57" s="7" t="s">
        <v>652</v>
      </c>
      <c r="E57" s="18" t="s">
        <v>1053</v>
      </c>
      <c r="F57" s="1">
        <v>0</v>
      </c>
      <c r="G57" s="19">
        <v>1</v>
      </c>
      <c r="H57" s="19">
        <v>0</v>
      </c>
      <c r="I57" s="19">
        <v>0</v>
      </c>
      <c r="J57" s="19">
        <v>0</v>
      </c>
      <c r="K57" s="19">
        <v>0</v>
      </c>
      <c r="L57" s="19">
        <v>1</v>
      </c>
      <c r="M57" s="19">
        <v>0</v>
      </c>
      <c r="N57" s="18">
        <v>0</v>
      </c>
      <c r="O57" s="18">
        <v>0</v>
      </c>
    </row>
    <row r="58" spans="1:15" ht="15.75" x14ac:dyDescent="0.25">
      <c r="A58" s="1"/>
      <c r="B58" s="1"/>
      <c r="C58" s="7"/>
      <c r="D58" s="7"/>
      <c r="E58" s="33" t="s">
        <v>1342</v>
      </c>
      <c r="F58" s="28">
        <f>SUM(F51:F57)*100/7</f>
        <v>14.285714285714286</v>
      </c>
      <c r="G58" s="28">
        <f t="shared" ref="G58:O58" si="14">SUM(G51:G57)*100/7</f>
        <v>100</v>
      </c>
      <c r="H58" s="28">
        <f t="shared" si="14"/>
        <v>14.285714285714286</v>
      </c>
      <c r="I58" s="28">
        <f t="shared" si="14"/>
        <v>0</v>
      </c>
      <c r="J58" s="28">
        <f t="shared" si="14"/>
        <v>14.285714285714286</v>
      </c>
      <c r="K58" s="28">
        <f t="shared" si="14"/>
        <v>0</v>
      </c>
      <c r="L58" s="28">
        <f t="shared" si="14"/>
        <v>100</v>
      </c>
      <c r="M58" s="28">
        <f t="shared" si="14"/>
        <v>0</v>
      </c>
      <c r="N58" s="28">
        <f t="shared" si="14"/>
        <v>0</v>
      </c>
      <c r="O58" s="28">
        <f t="shared" si="14"/>
        <v>0</v>
      </c>
    </row>
    <row r="59" spans="1:15" x14ac:dyDescent="0.25">
      <c r="A59" s="10"/>
      <c r="B59" s="10"/>
      <c r="C59" s="10"/>
      <c r="D59" s="10"/>
    </row>
    <row r="60" spans="1:15" x14ac:dyDescent="0.25">
      <c r="A60" s="1">
        <v>8</v>
      </c>
      <c r="B60" s="1" t="s">
        <v>104</v>
      </c>
      <c r="C60" s="7" t="s">
        <v>421</v>
      </c>
      <c r="D60" s="7" t="s">
        <v>974</v>
      </c>
      <c r="E60" s="18" t="s">
        <v>455</v>
      </c>
      <c r="F60" s="18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8">
        <v>0</v>
      </c>
      <c r="O60" s="18">
        <v>0</v>
      </c>
    </row>
    <row r="61" spans="1:15" x14ac:dyDescent="0.25">
      <c r="A61" s="1">
        <v>8</v>
      </c>
      <c r="B61" s="1" t="s">
        <v>104</v>
      </c>
      <c r="C61" s="7" t="s">
        <v>423</v>
      </c>
      <c r="D61" s="7" t="s">
        <v>424</v>
      </c>
      <c r="E61" s="18" t="s">
        <v>456</v>
      </c>
      <c r="F61" s="1">
        <v>0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19">
        <v>1</v>
      </c>
      <c r="M61" s="19">
        <v>0</v>
      </c>
      <c r="N61" s="18">
        <v>0</v>
      </c>
      <c r="O61" s="18">
        <v>0</v>
      </c>
    </row>
    <row r="62" spans="1:15" x14ac:dyDescent="0.25">
      <c r="A62" s="1">
        <v>8</v>
      </c>
      <c r="B62" s="1" t="s">
        <v>104</v>
      </c>
      <c r="C62" s="7" t="s">
        <v>425</v>
      </c>
      <c r="D62" s="7" t="s">
        <v>426</v>
      </c>
      <c r="E62" s="18" t="s">
        <v>443</v>
      </c>
      <c r="F62" s="1">
        <v>0</v>
      </c>
      <c r="G62" s="19">
        <v>1</v>
      </c>
      <c r="H62" s="19">
        <v>0</v>
      </c>
      <c r="I62" s="19">
        <v>0</v>
      </c>
      <c r="J62" s="19">
        <v>0</v>
      </c>
      <c r="K62" s="19">
        <v>0</v>
      </c>
      <c r="L62" s="19">
        <v>1</v>
      </c>
      <c r="M62" s="19">
        <v>0</v>
      </c>
      <c r="N62" s="18">
        <v>0</v>
      </c>
      <c r="O62" s="18">
        <v>0</v>
      </c>
    </row>
    <row r="63" spans="1:15" x14ac:dyDescent="0.25">
      <c r="A63" s="1">
        <v>8</v>
      </c>
      <c r="B63" s="1" t="s">
        <v>104</v>
      </c>
      <c r="C63" s="7" t="s">
        <v>427</v>
      </c>
      <c r="D63" s="7" t="s">
        <v>428</v>
      </c>
      <c r="E63" s="18" t="s">
        <v>444</v>
      </c>
      <c r="F63" s="1">
        <v>0</v>
      </c>
      <c r="G63" s="19">
        <v>1</v>
      </c>
      <c r="H63" s="19">
        <v>0</v>
      </c>
      <c r="I63" s="19">
        <v>0</v>
      </c>
      <c r="J63" s="19">
        <v>0</v>
      </c>
      <c r="K63" s="19">
        <v>0</v>
      </c>
      <c r="L63" s="19">
        <v>1</v>
      </c>
      <c r="M63" s="19">
        <v>0</v>
      </c>
      <c r="N63" s="18">
        <v>0</v>
      </c>
      <c r="O63" s="18">
        <v>0</v>
      </c>
    </row>
    <row r="64" spans="1:15" x14ac:dyDescent="0.25">
      <c r="A64" s="1">
        <v>8</v>
      </c>
      <c r="B64" s="1" t="s">
        <v>104</v>
      </c>
      <c r="C64" s="7" t="s">
        <v>429</v>
      </c>
      <c r="D64" s="7" t="s">
        <v>430</v>
      </c>
      <c r="E64" s="18" t="s">
        <v>445</v>
      </c>
      <c r="F64" s="1">
        <v>0</v>
      </c>
      <c r="G64" s="19">
        <v>1</v>
      </c>
      <c r="H64" s="19">
        <v>0</v>
      </c>
      <c r="I64" s="19">
        <v>0</v>
      </c>
      <c r="J64" s="19">
        <v>0</v>
      </c>
      <c r="K64" s="19">
        <v>0</v>
      </c>
      <c r="L64" s="19">
        <v>1</v>
      </c>
      <c r="M64" s="19">
        <v>0</v>
      </c>
      <c r="N64" s="18">
        <v>0</v>
      </c>
      <c r="O64" s="18">
        <v>0</v>
      </c>
    </row>
    <row r="65" spans="1:15" x14ac:dyDescent="0.25">
      <c r="A65" s="1">
        <v>8</v>
      </c>
      <c r="B65" s="1" t="s">
        <v>104</v>
      </c>
      <c r="C65" s="7" t="s">
        <v>431</v>
      </c>
      <c r="D65" s="7" t="s">
        <v>432</v>
      </c>
      <c r="E65" s="18" t="s">
        <v>492</v>
      </c>
      <c r="F65" s="1">
        <v>0</v>
      </c>
      <c r="G65" s="19">
        <v>1</v>
      </c>
      <c r="H65" s="19">
        <v>0</v>
      </c>
      <c r="I65" s="19">
        <v>0</v>
      </c>
      <c r="J65" s="19">
        <v>0</v>
      </c>
      <c r="K65" s="19">
        <v>0</v>
      </c>
      <c r="L65" s="19">
        <v>1</v>
      </c>
      <c r="M65" s="19">
        <v>0</v>
      </c>
      <c r="N65" s="18">
        <v>0</v>
      </c>
      <c r="O65" s="18">
        <v>0</v>
      </c>
    </row>
    <row r="66" spans="1:15" x14ac:dyDescent="0.25">
      <c r="A66" s="1">
        <v>8</v>
      </c>
      <c r="B66" s="1" t="s">
        <v>104</v>
      </c>
      <c r="C66" s="7" t="s">
        <v>433</v>
      </c>
      <c r="D66" s="7" t="s">
        <v>434</v>
      </c>
      <c r="E66" s="18" t="s">
        <v>493</v>
      </c>
      <c r="F66" s="1">
        <v>0</v>
      </c>
      <c r="G66" s="19">
        <v>1</v>
      </c>
      <c r="H66" s="19">
        <v>0</v>
      </c>
      <c r="I66" s="19">
        <v>0</v>
      </c>
      <c r="J66" s="19">
        <v>0</v>
      </c>
      <c r="K66" s="19">
        <v>0</v>
      </c>
      <c r="L66" s="19">
        <v>1</v>
      </c>
      <c r="M66" s="19">
        <v>0</v>
      </c>
      <c r="N66" s="18">
        <v>0</v>
      </c>
      <c r="O66" s="18">
        <v>0</v>
      </c>
    </row>
    <row r="67" spans="1:15" x14ac:dyDescent="0.25">
      <c r="A67" s="1">
        <v>8</v>
      </c>
      <c r="B67" s="1" t="s">
        <v>104</v>
      </c>
      <c r="C67" s="7" t="s">
        <v>435</v>
      </c>
      <c r="D67" s="7" t="s">
        <v>436</v>
      </c>
      <c r="E67" s="18" t="s">
        <v>494</v>
      </c>
      <c r="F67" s="1">
        <v>0</v>
      </c>
      <c r="G67" s="19">
        <v>1</v>
      </c>
      <c r="H67" s="19">
        <v>0</v>
      </c>
      <c r="I67" s="19">
        <v>0</v>
      </c>
      <c r="J67" s="19">
        <v>0</v>
      </c>
      <c r="K67" s="19">
        <v>0</v>
      </c>
      <c r="L67" s="19">
        <v>1</v>
      </c>
      <c r="M67" s="19">
        <v>0</v>
      </c>
      <c r="N67" s="18">
        <v>0</v>
      </c>
      <c r="O67" s="18">
        <v>0</v>
      </c>
    </row>
    <row r="68" spans="1:15" x14ac:dyDescent="0.25">
      <c r="A68" s="1">
        <v>8</v>
      </c>
      <c r="B68" s="1" t="s">
        <v>805</v>
      </c>
      <c r="C68" s="7" t="s">
        <v>437</v>
      </c>
      <c r="D68" s="7" t="s">
        <v>438</v>
      </c>
      <c r="E68" s="18" t="s">
        <v>495</v>
      </c>
      <c r="F68" s="1">
        <v>0</v>
      </c>
      <c r="G68" s="19">
        <v>1</v>
      </c>
      <c r="H68" s="19">
        <v>0</v>
      </c>
      <c r="I68" s="19">
        <v>0</v>
      </c>
      <c r="J68" s="19">
        <v>0</v>
      </c>
      <c r="K68" s="19">
        <v>0</v>
      </c>
      <c r="L68" s="19">
        <v>1</v>
      </c>
      <c r="M68" s="19">
        <v>0</v>
      </c>
      <c r="N68" s="18">
        <v>0</v>
      </c>
      <c r="O68" s="18">
        <v>0</v>
      </c>
    </row>
    <row r="69" spans="1:15" x14ac:dyDescent="0.25">
      <c r="A69" s="1">
        <v>8</v>
      </c>
      <c r="B69" s="1" t="s">
        <v>805</v>
      </c>
      <c r="C69" s="7" t="s">
        <v>821</v>
      </c>
      <c r="D69" s="7" t="s">
        <v>822</v>
      </c>
      <c r="E69" s="18" t="s">
        <v>496</v>
      </c>
      <c r="F69" s="1">
        <v>0</v>
      </c>
      <c r="G69" s="19">
        <v>1</v>
      </c>
      <c r="H69" s="19">
        <v>0</v>
      </c>
      <c r="I69" s="19">
        <v>0</v>
      </c>
      <c r="J69" s="19">
        <v>0</v>
      </c>
      <c r="K69" s="19">
        <v>0</v>
      </c>
      <c r="L69" s="19">
        <v>1</v>
      </c>
      <c r="M69" s="19">
        <v>0</v>
      </c>
      <c r="N69" s="18">
        <v>0</v>
      </c>
      <c r="O69" s="18">
        <v>0</v>
      </c>
    </row>
    <row r="70" spans="1:15" ht="15.75" x14ac:dyDescent="0.25">
      <c r="A70" s="1"/>
      <c r="B70" s="1"/>
      <c r="C70" s="7"/>
      <c r="D70" s="7"/>
      <c r="E70" s="33" t="s">
        <v>1342</v>
      </c>
      <c r="F70" s="28">
        <f>SUM(F60:F69)*100/10</f>
        <v>0</v>
      </c>
      <c r="G70" s="28">
        <f t="shared" ref="G70:O70" si="15">SUM(G60:G69)*100/10</f>
        <v>90</v>
      </c>
      <c r="H70" s="28">
        <f t="shared" si="15"/>
        <v>0</v>
      </c>
      <c r="I70" s="28">
        <f t="shared" si="15"/>
        <v>0</v>
      </c>
      <c r="J70" s="28">
        <f t="shared" si="15"/>
        <v>0</v>
      </c>
      <c r="K70" s="28">
        <f t="shared" si="15"/>
        <v>0</v>
      </c>
      <c r="L70" s="28">
        <f t="shared" si="15"/>
        <v>90</v>
      </c>
      <c r="M70" s="28">
        <f t="shared" si="15"/>
        <v>0</v>
      </c>
      <c r="N70" s="28">
        <f t="shared" si="15"/>
        <v>0</v>
      </c>
      <c r="O70" s="28">
        <f t="shared" si="15"/>
        <v>0</v>
      </c>
    </row>
    <row r="71" spans="1:15" x14ac:dyDescent="0.25">
      <c r="A71" s="10"/>
      <c r="B71" s="10"/>
      <c r="C71" s="10"/>
      <c r="D71" s="10"/>
    </row>
    <row r="72" spans="1:15" x14ac:dyDescent="0.25">
      <c r="A72" s="1">
        <v>9</v>
      </c>
      <c r="B72" s="1" t="s">
        <v>114</v>
      </c>
      <c r="C72" s="7" t="s">
        <v>123</v>
      </c>
      <c r="D72" s="7" t="s">
        <v>124</v>
      </c>
      <c r="E72" s="18" t="s">
        <v>1034</v>
      </c>
      <c r="F72" s="18">
        <v>0</v>
      </c>
      <c r="G72" s="19">
        <v>1</v>
      </c>
      <c r="H72" s="19">
        <v>0</v>
      </c>
      <c r="I72" s="19">
        <v>0</v>
      </c>
      <c r="J72" s="19">
        <v>0</v>
      </c>
      <c r="K72" s="19">
        <v>0</v>
      </c>
      <c r="L72" s="19">
        <v>1</v>
      </c>
      <c r="M72" s="19">
        <v>0</v>
      </c>
      <c r="N72" s="18">
        <v>0</v>
      </c>
      <c r="O72" s="18">
        <v>0</v>
      </c>
    </row>
    <row r="73" spans="1:15" x14ac:dyDescent="0.25">
      <c r="A73" s="1">
        <v>9</v>
      </c>
      <c r="B73" s="1" t="s">
        <v>114</v>
      </c>
      <c r="C73" s="7" t="s">
        <v>125</v>
      </c>
      <c r="D73" s="7" t="s">
        <v>126</v>
      </c>
      <c r="E73" s="18" t="s">
        <v>1035</v>
      </c>
      <c r="F73" s="18">
        <v>0</v>
      </c>
      <c r="G73" s="19">
        <v>1</v>
      </c>
      <c r="H73" s="19">
        <v>0</v>
      </c>
      <c r="I73" s="19">
        <v>0</v>
      </c>
      <c r="J73" s="19">
        <v>0</v>
      </c>
      <c r="K73" s="19">
        <v>0</v>
      </c>
      <c r="L73" s="19">
        <v>1</v>
      </c>
      <c r="M73" s="19">
        <v>0</v>
      </c>
      <c r="N73" s="18">
        <v>0</v>
      </c>
      <c r="O73" s="18">
        <v>0</v>
      </c>
    </row>
    <row r="74" spans="1:15" x14ac:dyDescent="0.25">
      <c r="A74" s="1">
        <v>9</v>
      </c>
      <c r="B74" s="1" t="s">
        <v>114</v>
      </c>
      <c r="C74" s="7" t="s">
        <v>127</v>
      </c>
      <c r="D74" s="7" t="s">
        <v>128</v>
      </c>
      <c r="E74" s="18" t="s">
        <v>1036</v>
      </c>
      <c r="F74" s="18">
        <v>0</v>
      </c>
      <c r="G74" s="19">
        <v>1</v>
      </c>
      <c r="H74" s="19">
        <v>0</v>
      </c>
      <c r="I74" s="19">
        <v>0</v>
      </c>
      <c r="J74" s="19">
        <v>1</v>
      </c>
      <c r="K74" s="19">
        <v>0</v>
      </c>
      <c r="L74" s="19">
        <v>1</v>
      </c>
      <c r="M74" s="19">
        <v>0</v>
      </c>
      <c r="N74" s="18">
        <v>0</v>
      </c>
      <c r="O74" s="18">
        <v>0</v>
      </c>
    </row>
    <row r="75" spans="1:15" x14ac:dyDescent="0.25">
      <c r="A75" s="1">
        <v>9</v>
      </c>
      <c r="B75" s="1" t="s">
        <v>114</v>
      </c>
      <c r="C75" s="7" t="s">
        <v>129</v>
      </c>
      <c r="D75" s="7" t="s">
        <v>130</v>
      </c>
      <c r="E75" s="18" t="s">
        <v>1037</v>
      </c>
      <c r="F75" s="18">
        <v>0</v>
      </c>
      <c r="G75" s="19">
        <v>1</v>
      </c>
      <c r="H75" s="19">
        <v>0</v>
      </c>
      <c r="I75" s="19">
        <v>0</v>
      </c>
      <c r="J75" s="19">
        <v>0</v>
      </c>
      <c r="K75" s="19">
        <v>0</v>
      </c>
      <c r="L75" s="19">
        <v>1</v>
      </c>
      <c r="M75" s="19">
        <v>0</v>
      </c>
      <c r="N75" s="18">
        <v>0</v>
      </c>
      <c r="O75" s="18">
        <v>0</v>
      </c>
    </row>
    <row r="76" spans="1:15" x14ac:dyDescent="0.25">
      <c r="A76" s="1">
        <v>9</v>
      </c>
      <c r="B76" s="1" t="s">
        <v>114</v>
      </c>
      <c r="C76" s="7" t="s">
        <v>131</v>
      </c>
      <c r="D76" s="7" t="s">
        <v>132</v>
      </c>
      <c r="E76" s="18" t="s">
        <v>1038</v>
      </c>
      <c r="F76" s="18">
        <v>0</v>
      </c>
      <c r="G76" s="19">
        <v>1</v>
      </c>
      <c r="H76" s="19">
        <v>0</v>
      </c>
      <c r="I76" s="19">
        <v>0</v>
      </c>
      <c r="J76" s="19">
        <v>0</v>
      </c>
      <c r="K76" s="19">
        <v>0</v>
      </c>
      <c r="L76" s="19">
        <v>1</v>
      </c>
      <c r="M76" s="19">
        <v>0</v>
      </c>
      <c r="N76" s="18">
        <v>1</v>
      </c>
      <c r="O76" s="18">
        <v>0</v>
      </c>
    </row>
    <row r="77" spans="1:15" x14ac:dyDescent="0.25">
      <c r="A77" s="1">
        <v>9</v>
      </c>
      <c r="B77" s="1" t="s">
        <v>114</v>
      </c>
      <c r="C77" s="7" t="s">
        <v>133</v>
      </c>
      <c r="D77" s="7" t="s">
        <v>134</v>
      </c>
      <c r="E77" s="18" t="s">
        <v>208</v>
      </c>
      <c r="F77" s="18">
        <v>0</v>
      </c>
      <c r="G77" s="19">
        <v>1</v>
      </c>
      <c r="H77" s="19">
        <v>0</v>
      </c>
      <c r="I77" s="19">
        <v>0</v>
      </c>
      <c r="J77" s="19">
        <v>0</v>
      </c>
      <c r="K77" s="19">
        <v>0</v>
      </c>
      <c r="L77" s="19">
        <v>1</v>
      </c>
      <c r="M77" s="19">
        <v>0</v>
      </c>
      <c r="N77" s="18">
        <v>1</v>
      </c>
      <c r="O77" s="18">
        <v>0</v>
      </c>
    </row>
    <row r="78" spans="1:15" x14ac:dyDescent="0.25">
      <c r="A78" s="1">
        <v>9</v>
      </c>
      <c r="B78" s="1" t="s">
        <v>114</v>
      </c>
      <c r="C78" s="7" t="s">
        <v>135</v>
      </c>
      <c r="D78" s="7" t="s">
        <v>136</v>
      </c>
      <c r="E78" s="18" t="s">
        <v>1039</v>
      </c>
      <c r="F78" s="18">
        <v>0</v>
      </c>
      <c r="G78" s="18">
        <v>1</v>
      </c>
      <c r="H78" s="18">
        <v>0</v>
      </c>
      <c r="I78" s="18">
        <v>0</v>
      </c>
      <c r="J78" s="19">
        <v>0</v>
      </c>
      <c r="K78" s="19">
        <v>0</v>
      </c>
      <c r="L78" s="19">
        <v>1</v>
      </c>
      <c r="M78" s="19">
        <v>0</v>
      </c>
      <c r="N78" s="18">
        <v>1</v>
      </c>
      <c r="O78" s="18">
        <v>0</v>
      </c>
    </row>
    <row r="79" spans="1:15" x14ac:dyDescent="0.25">
      <c r="A79" s="1">
        <v>9</v>
      </c>
      <c r="B79" s="1" t="s">
        <v>114</v>
      </c>
      <c r="C79" s="7" t="s">
        <v>137</v>
      </c>
      <c r="D79" s="7" t="s">
        <v>138</v>
      </c>
      <c r="E79" s="18" t="s">
        <v>201</v>
      </c>
      <c r="F79" s="18">
        <v>0</v>
      </c>
      <c r="G79" s="18">
        <v>1</v>
      </c>
      <c r="H79" s="18">
        <v>0</v>
      </c>
      <c r="I79" s="18">
        <v>0</v>
      </c>
      <c r="J79" s="19">
        <v>0</v>
      </c>
      <c r="K79" s="19">
        <v>0</v>
      </c>
      <c r="L79" s="19">
        <v>1</v>
      </c>
      <c r="M79" s="19">
        <v>0</v>
      </c>
      <c r="N79" s="18">
        <v>0</v>
      </c>
      <c r="O79" s="18">
        <v>0</v>
      </c>
    </row>
    <row r="80" spans="1:15" ht="15.75" x14ac:dyDescent="0.25">
      <c r="A80" s="1"/>
      <c r="B80" s="1"/>
      <c r="C80" s="7"/>
      <c r="D80" s="7"/>
      <c r="E80" s="33" t="s">
        <v>1342</v>
      </c>
      <c r="F80" s="28">
        <f>SUM(F72:F79)*100/8</f>
        <v>0</v>
      </c>
      <c r="G80" s="28">
        <f t="shared" ref="G80:O80" si="16">SUM(G72:G79)*100/8</f>
        <v>100</v>
      </c>
      <c r="H80" s="28">
        <f t="shared" si="16"/>
        <v>0</v>
      </c>
      <c r="I80" s="28">
        <f t="shared" si="16"/>
        <v>0</v>
      </c>
      <c r="J80" s="28">
        <f t="shared" si="16"/>
        <v>12.5</v>
      </c>
      <c r="K80" s="28">
        <f t="shared" si="16"/>
        <v>0</v>
      </c>
      <c r="L80" s="28">
        <f t="shared" si="16"/>
        <v>100</v>
      </c>
      <c r="M80" s="28">
        <f t="shared" si="16"/>
        <v>0</v>
      </c>
      <c r="N80" s="28">
        <f t="shared" si="16"/>
        <v>37.5</v>
      </c>
      <c r="O80" s="28">
        <f t="shared" si="16"/>
        <v>0</v>
      </c>
    </row>
    <row r="81" spans="1:15" x14ac:dyDescent="0.25">
      <c r="A81" s="10"/>
      <c r="B81" s="10"/>
      <c r="C81" s="10"/>
      <c r="D81" s="10"/>
    </row>
    <row r="82" spans="1:15" x14ac:dyDescent="0.25">
      <c r="A82" s="1">
        <v>10</v>
      </c>
      <c r="B82" s="1" t="s">
        <v>139</v>
      </c>
      <c r="C82" s="7" t="s">
        <v>693</v>
      </c>
      <c r="D82" s="7" t="s">
        <v>694</v>
      </c>
      <c r="E82" s="18" t="s">
        <v>196</v>
      </c>
      <c r="F82" s="18">
        <v>0</v>
      </c>
      <c r="G82" s="18">
        <v>1</v>
      </c>
      <c r="H82" s="18">
        <v>0</v>
      </c>
      <c r="I82" s="18">
        <v>0</v>
      </c>
      <c r="J82" s="19">
        <v>1</v>
      </c>
      <c r="K82" s="19">
        <v>0</v>
      </c>
      <c r="L82" s="19">
        <v>1</v>
      </c>
      <c r="M82" s="19">
        <v>1</v>
      </c>
      <c r="N82" s="18">
        <v>1</v>
      </c>
      <c r="O82" s="18">
        <v>0</v>
      </c>
    </row>
    <row r="83" spans="1:15" x14ac:dyDescent="0.25">
      <c r="A83" s="1">
        <v>10</v>
      </c>
      <c r="B83" s="1" t="s">
        <v>139</v>
      </c>
      <c r="C83" s="7" t="s">
        <v>150</v>
      </c>
      <c r="D83" s="7" t="s">
        <v>151</v>
      </c>
      <c r="E83" s="18" t="s">
        <v>191</v>
      </c>
      <c r="F83" s="18">
        <v>1</v>
      </c>
      <c r="G83" s="18">
        <v>1</v>
      </c>
      <c r="H83" s="18">
        <v>0</v>
      </c>
      <c r="I83" s="18">
        <v>0</v>
      </c>
      <c r="J83" s="19">
        <v>1</v>
      </c>
      <c r="K83" s="19">
        <v>0</v>
      </c>
      <c r="L83" s="19">
        <v>1</v>
      </c>
      <c r="M83" s="19">
        <v>0</v>
      </c>
      <c r="N83" s="18">
        <v>1</v>
      </c>
      <c r="O83" s="18">
        <v>0</v>
      </c>
    </row>
    <row r="84" spans="1:15" x14ac:dyDescent="0.25">
      <c r="A84" s="1">
        <v>10</v>
      </c>
      <c r="B84" s="1" t="s">
        <v>139</v>
      </c>
      <c r="C84" s="7" t="s">
        <v>150</v>
      </c>
      <c r="D84" s="7" t="s">
        <v>151</v>
      </c>
      <c r="E84" s="18" t="s">
        <v>186</v>
      </c>
      <c r="F84" s="18">
        <v>0</v>
      </c>
      <c r="G84" s="18">
        <v>1</v>
      </c>
      <c r="H84" s="18">
        <v>0</v>
      </c>
      <c r="I84" s="18">
        <v>0</v>
      </c>
      <c r="J84" s="19">
        <v>1</v>
      </c>
      <c r="K84" s="19">
        <v>0</v>
      </c>
      <c r="L84" s="19">
        <v>1</v>
      </c>
      <c r="M84" s="19">
        <v>0</v>
      </c>
      <c r="N84" s="18">
        <v>1</v>
      </c>
      <c r="O84" s="18">
        <v>0</v>
      </c>
    </row>
    <row r="85" spans="1:15" x14ac:dyDescent="0.25">
      <c r="A85" s="1">
        <v>10</v>
      </c>
      <c r="B85" s="1" t="s">
        <v>139</v>
      </c>
      <c r="C85" s="7" t="s">
        <v>152</v>
      </c>
      <c r="D85" s="7" t="s">
        <v>153</v>
      </c>
      <c r="E85" s="18" t="s">
        <v>1040</v>
      </c>
      <c r="F85" s="18">
        <v>0</v>
      </c>
      <c r="G85" s="18">
        <v>1</v>
      </c>
      <c r="H85" s="18">
        <v>0</v>
      </c>
      <c r="I85" s="18">
        <v>0</v>
      </c>
      <c r="J85" s="19">
        <v>1</v>
      </c>
      <c r="K85" s="19">
        <v>0</v>
      </c>
      <c r="L85" s="19">
        <v>1</v>
      </c>
      <c r="M85" s="19">
        <v>0</v>
      </c>
      <c r="N85" s="18">
        <v>1</v>
      </c>
      <c r="O85" s="18">
        <v>0</v>
      </c>
    </row>
    <row r="86" spans="1:15" x14ac:dyDescent="0.25">
      <c r="A86" s="1">
        <v>10</v>
      </c>
      <c r="B86" s="1" t="s">
        <v>139</v>
      </c>
      <c r="C86" s="7" t="s">
        <v>154</v>
      </c>
      <c r="D86" s="7" t="s">
        <v>155</v>
      </c>
      <c r="E86" s="18" t="s">
        <v>1041</v>
      </c>
      <c r="F86" s="18">
        <v>1</v>
      </c>
      <c r="G86" s="18">
        <v>1</v>
      </c>
      <c r="H86" s="18">
        <v>0</v>
      </c>
      <c r="I86" s="18">
        <v>0</v>
      </c>
      <c r="J86" s="19">
        <v>1</v>
      </c>
      <c r="K86" s="19">
        <v>0</v>
      </c>
      <c r="L86" s="19">
        <v>1</v>
      </c>
      <c r="M86" s="19">
        <v>0</v>
      </c>
      <c r="N86" s="18">
        <v>1</v>
      </c>
      <c r="O86" s="18">
        <v>0</v>
      </c>
    </row>
    <row r="87" spans="1:15" x14ac:dyDescent="0.25">
      <c r="A87" s="1">
        <v>10</v>
      </c>
      <c r="B87" s="1" t="s">
        <v>139</v>
      </c>
      <c r="C87" s="7" t="s">
        <v>156</v>
      </c>
      <c r="D87" s="7" t="s">
        <v>157</v>
      </c>
      <c r="E87" s="18" t="s">
        <v>105</v>
      </c>
      <c r="F87" s="18">
        <v>1</v>
      </c>
      <c r="G87" s="18">
        <v>1</v>
      </c>
      <c r="H87" s="18">
        <v>0</v>
      </c>
      <c r="I87" s="18">
        <v>0</v>
      </c>
      <c r="J87" s="19">
        <v>1</v>
      </c>
      <c r="K87" s="19">
        <v>0</v>
      </c>
      <c r="L87" s="19">
        <v>1</v>
      </c>
      <c r="M87" s="19">
        <v>0</v>
      </c>
      <c r="N87" s="18">
        <v>1</v>
      </c>
      <c r="O87" s="18">
        <v>0</v>
      </c>
    </row>
    <row r="88" spans="1:15" x14ac:dyDescent="0.25">
      <c r="A88" s="1">
        <v>10</v>
      </c>
      <c r="B88" s="1" t="s">
        <v>139</v>
      </c>
      <c r="C88" s="7" t="s">
        <v>158</v>
      </c>
      <c r="D88" s="7" t="s">
        <v>159</v>
      </c>
      <c r="E88" s="18" t="s">
        <v>106</v>
      </c>
      <c r="F88" s="18">
        <v>1</v>
      </c>
      <c r="G88" s="18">
        <v>1</v>
      </c>
      <c r="H88" s="18">
        <v>0</v>
      </c>
      <c r="I88" s="18">
        <v>0</v>
      </c>
      <c r="J88" s="19">
        <v>1</v>
      </c>
      <c r="K88" s="19">
        <v>0</v>
      </c>
      <c r="L88" s="19">
        <v>1</v>
      </c>
      <c r="M88" s="19">
        <v>0</v>
      </c>
      <c r="N88" s="18">
        <v>1</v>
      </c>
      <c r="O88" s="18">
        <v>0</v>
      </c>
    </row>
    <row r="89" spans="1:15" x14ac:dyDescent="0.25">
      <c r="A89" s="1">
        <v>10</v>
      </c>
      <c r="B89" s="1" t="s">
        <v>139</v>
      </c>
      <c r="C89" s="7" t="s">
        <v>160</v>
      </c>
      <c r="D89" s="7" t="s">
        <v>161</v>
      </c>
      <c r="E89" s="18" t="s">
        <v>107</v>
      </c>
      <c r="F89" s="18">
        <v>0</v>
      </c>
      <c r="G89" s="18">
        <v>1</v>
      </c>
      <c r="H89" s="18">
        <v>0</v>
      </c>
      <c r="I89" s="18">
        <v>0</v>
      </c>
      <c r="J89" s="19">
        <v>1</v>
      </c>
      <c r="K89" s="19">
        <v>0</v>
      </c>
      <c r="L89" s="19">
        <v>1</v>
      </c>
      <c r="M89" s="19">
        <v>0</v>
      </c>
      <c r="N89" s="18">
        <v>1</v>
      </c>
      <c r="O89" s="18">
        <v>0</v>
      </c>
    </row>
    <row r="90" spans="1:15" x14ac:dyDescent="0.25">
      <c r="A90" s="1">
        <v>10</v>
      </c>
      <c r="B90" s="1" t="s">
        <v>139</v>
      </c>
      <c r="C90" s="7" t="s">
        <v>162</v>
      </c>
      <c r="D90" s="7" t="s">
        <v>163</v>
      </c>
      <c r="E90" s="18" t="s">
        <v>108</v>
      </c>
      <c r="F90" s="18">
        <v>1</v>
      </c>
      <c r="G90" s="18">
        <v>1</v>
      </c>
      <c r="H90" s="18">
        <v>0</v>
      </c>
      <c r="I90" s="18">
        <v>0</v>
      </c>
      <c r="J90" s="19">
        <v>1</v>
      </c>
      <c r="K90" s="19">
        <v>0</v>
      </c>
      <c r="L90" s="19">
        <v>1</v>
      </c>
      <c r="M90" s="19">
        <v>1</v>
      </c>
      <c r="N90" s="18">
        <v>1</v>
      </c>
      <c r="O90" s="18">
        <v>0</v>
      </c>
    </row>
    <row r="91" spans="1:15" x14ac:dyDescent="0.25">
      <c r="A91" s="1">
        <v>10</v>
      </c>
      <c r="B91" s="1" t="s">
        <v>139</v>
      </c>
      <c r="C91" s="7" t="s">
        <v>164</v>
      </c>
      <c r="D91" s="7" t="s">
        <v>165</v>
      </c>
      <c r="E91" s="18" t="s">
        <v>109</v>
      </c>
      <c r="F91" s="18">
        <v>1</v>
      </c>
      <c r="G91" s="19">
        <v>1</v>
      </c>
      <c r="H91" s="19">
        <v>0</v>
      </c>
      <c r="I91" s="19">
        <v>0</v>
      </c>
      <c r="J91" s="19">
        <v>1</v>
      </c>
      <c r="K91" s="19">
        <v>1</v>
      </c>
      <c r="L91" s="19">
        <v>1</v>
      </c>
      <c r="M91" s="19">
        <v>1</v>
      </c>
      <c r="N91" s="18">
        <v>1</v>
      </c>
      <c r="O91" s="18">
        <v>0</v>
      </c>
    </row>
    <row r="92" spans="1:15" x14ac:dyDescent="0.25">
      <c r="A92" s="1">
        <v>10</v>
      </c>
      <c r="B92" s="1" t="s">
        <v>139</v>
      </c>
      <c r="C92" s="7" t="s">
        <v>166</v>
      </c>
      <c r="D92" s="7" t="s">
        <v>167</v>
      </c>
      <c r="E92" s="18" t="s">
        <v>110</v>
      </c>
      <c r="F92" s="18">
        <v>1</v>
      </c>
      <c r="G92" s="19">
        <v>1</v>
      </c>
      <c r="H92" s="19">
        <v>0</v>
      </c>
      <c r="I92" s="19">
        <v>0</v>
      </c>
      <c r="J92" s="19">
        <v>1</v>
      </c>
      <c r="K92" s="19">
        <v>0</v>
      </c>
      <c r="L92" s="19">
        <v>1</v>
      </c>
      <c r="M92" s="19">
        <v>1</v>
      </c>
      <c r="N92" s="18">
        <v>1</v>
      </c>
      <c r="O92" s="18">
        <v>0</v>
      </c>
    </row>
    <row r="93" spans="1:15" x14ac:dyDescent="0.25">
      <c r="A93" s="1">
        <v>10</v>
      </c>
      <c r="B93" s="1" t="s">
        <v>139</v>
      </c>
      <c r="C93" s="7" t="s">
        <v>168</v>
      </c>
      <c r="D93" s="7" t="s">
        <v>169</v>
      </c>
      <c r="E93" s="18" t="s">
        <v>111</v>
      </c>
      <c r="F93" s="18">
        <v>1</v>
      </c>
      <c r="G93" s="19">
        <v>1</v>
      </c>
      <c r="H93" s="19">
        <v>0</v>
      </c>
      <c r="I93" s="19">
        <v>0</v>
      </c>
      <c r="J93" s="19">
        <v>1</v>
      </c>
      <c r="K93" s="19">
        <v>0</v>
      </c>
      <c r="L93" s="19">
        <v>1</v>
      </c>
      <c r="M93" s="19">
        <v>1</v>
      </c>
      <c r="N93" s="18">
        <v>1</v>
      </c>
      <c r="O93" s="18">
        <v>0</v>
      </c>
    </row>
    <row r="94" spans="1:15" x14ac:dyDescent="0.25">
      <c r="A94" s="1">
        <v>10</v>
      </c>
      <c r="B94" s="1" t="s">
        <v>139</v>
      </c>
      <c r="C94" s="7" t="s">
        <v>168</v>
      </c>
      <c r="D94" s="7" t="s">
        <v>848</v>
      </c>
      <c r="E94" s="18" t="s">
        <v>112</v>
      </c>
      <c r="F94" s="18">
        <v>1</v>
      </c>
      <c r="G94" s="19">
        <v>1</v>
      </c>
      <c r="H94" s="19">
        <v>0</v>
      </c>
      <c r="I94" s="19">
        <v>0</v>
      </c>
      <c r="J94" s="19">
        <v>1</v>
      </c>
      <c r="K94" s="19">
        <v>1</v>
      </c>
      <c r="L94" s="19">
        <v>1</v>
      </c>
      <c r="M94" s="19">
        <v>0</v>
      </c>
      <c r="N94" s="18">
        <v>1</v>
      </c>
      <c r="O94" s="18">
        <v>0</v>
      </c>
    </row>
    <row r="95" spans="1:15" x14ac:dyDescent="0.25">
      <c r="A95" s="1">
        <v>10</v>
      </c>
      <c r="B95" s="1" t="s">
        <v>139</v>
      </c>
      <c r="C95" s="7" t="s">
        <v>845</v>
      </c>
      <c r="D95" s="7" t="s">
        <v>849</v>
      </c>
      <c r="E95" s="18" t="s">
        <v>113</v>
      </c>
      <c r="F95" s="18">
        <v>1</v>
      </c>
      <c r="G95" s="19">
        <v>1</v>
      </c>
      <c r="H95" s="19">
        <v>0</v>
      </c>
      <c r="I95" s="19">
        <v>0</v>
      </c>
      <c r="J95" s="19">
        <v>1</v>
      </c>
      <c r="K95" s="19">
        <v>0</v>
      </c>
      <c r="L95" s="19">
        <v>1</v>
      </c>
      <c r="M95" s="19">
        <v>1</v>
      </c>
      <c r="N95" s="18">
        <v>1</v>
      </c>
      <c r="O95" s="18">
        <v>0</v>
      </c>
    </row>
    <row r="96" spans="1:15" x14ac:dyDescent="0.25">
      <c r="A96" s="1">
        <v>10</v>
      </c>
      <c r="B96" s="1" t="s">
        <v>139</v>
      </c>
      <c r="C96" s="7" t="s">
        <v>846</v>
      </c>
      <c r="D96" s="7" t="s">
        <v>847</v>
      </c>
      <c r="E96" s="18" t="s">
        <v>1042</v>
      </c>
      <c r="F96" s="18">
        <v>1</v>
      </c>
      <c r="G96" s="19">
        <v>1</v>
      </c>
      <c r="H96" s="19">
        <v>0</v>
      </c>
      <c r="I96" s="19">
        <v>0</v>
      </c>
      <c r="J96" s="19">
        <v>1</v>
      </c>
      <c r="K96" s="19">
        <v>0</v>
      </c>
      <c r="L96" s="19">
        <v>1</v>
      </c>
      <c r="M96" s="19">
        <v>1</v>
      </c>
      <c r="N96" s="18">
        <v>1</v>
      </c>
      <c r="O96" s="18">
        <v>0</v>
      </c>
    </row>
    <row r="97" spans="1:15" x14ac:dyDescent="0.25">
      <c r="A97" s="1">
        <v>10</v>
      </c>
      <c r="B97" s="1" t="s">
        <v>139</v>
      </c>
      <c r="C97" s="7" t="s">
        <v>850</v>
      </c>
      <c r="D97" s="7" t="s">
        <v>851</v>
      </c>
      <c r="E97" s="18" t="s">
        <v>1043</v>
      </c>
      <c r="F97" s="18">
        <v>1</v>
      </c>
      <c r="G97" s="19">
        <v>1</v>
      </c>
      <c r="H97" s="19">
        <v>0</v>
      </c>
      <c r="I97" s="19">
        <v>0</v>
      </c>
      <c r="J97" s="19">
        <v>1</v>
      </c>
      <c r="K97" s="19">
        <v>0</v>
      </c>
      <c r="L97" s="19">
        <v>1</v>
      </c>
      <c r="M97" s="19">
        <v>1</v>
      </c>
      <c r="N97" s="18">
        <v>1</v>
      </c>
      <c r="O97" s="18">
        <v>0</v>
      </c>
    </row>
    <row r="98" spans="1:15" x14ac:dyDescent="0.25">
      <c r="A98" s="1">
        <v>10</v>
      </c>
      <c r="B98" s="1" t="s">
        <v>139</v>
      </c>
      <c r="C98" s="7" t="s">
        <v>852</v>
      </c>
      <c r="D98" s="7" t="s">
        <v>853</v>
      </c>
      <c r="E98" s="18" t="s">
        <v>1044</v>
      </c>
      <c r="F98" s="18">
        <v>1</v>
      </c>
      <c r="G98" s="19">
        <v>1</v>
      </c>
      <c r="H98" s="19">
        <v>0</v>
      </c>
      <c r="I98" s="19">
        <v>0</v>
      </c>
      <c r="J98" s="19">
        <v>1</v>
      </c>
      <c r="K98" s="19">
        <v>0</v>
      </c>
      <c r="L98" s="19">
        <v>0</v>
      </c>
      <c r="M98" s="19">
        <v>1</v>
      </c>
      <c r="N98" s="18">
        <v>1</v>
      </c>
      <c r="O98" s="18">
        <v>0</v>
      </c>
    </row>
    <row r="99" spans="1:15" x14ac:dyDescent="0.25">
      <c r="A99" s="1">
        <v>10</v>
      </c>
      <c r="B99" s="1" t="s">
        <v>139</v>
      </c>
      <c r="C99" s="7" t="s">
        <v>854</v>
      </c>
      <c r="D99" s="7" t="s">
        <v>855</v>
      </c>
      <c r="E99" s="18" t="s">
        <v>1045</v>
      </c>
      <c r="F99" s="18">
        <v>1</v>
      </c>
      <c r="G99" s="19">
        <v>1</v>
      </c>
      <c r="H99" s="19">
        <v>0</v>
      </c>
      <c r="I99" s="19">
        <v>0</v>
      </c>
      <c r="J99" s="19">
        <v>1</v>
      </c>
      <c r="K99" s="19">
        <v>0</v>
      </c>
      <c r="L99" s="19">
        <v>0</v>
      </c>
      <c r="M99" s="19">
        <v>1</v>
      </c>
      <c r="N99" s="18">
        <v>1</v>
      </c>
      <c r="O99" s="18">
        <v>0</v>
      </c>
    </row>
    <row r="100" spans="1:15" x14ac:dyDescent="0.25">
      <c r="A100" s="1">
        <v>10</v>
      </c>
      <c r="B100" s="1" t="s">
        <v>139</v>
      </c>
      <c r="C100" s="7" t="s">
        <v>856</v>
      </c>
      <c r="D100" s="7" t="s">
        <v>857</v>
      </c>
      <c r="E100" s="18" t="s">
        <v>441</v>
      </c>
      <c r="F100" s="18">
        <v>1</v>
      </c>
      <c r="G100" s="19">
        <v>1</v>
      </c>
      <c r="H100" s="19">
        <v>0</v>
      </c>
      <c r="I100" s="19">
        <v>0</v>
      </c>
      <c r="J100" s="19">
        <v>1</v>
      </c>
      <c r="K100" s="19">
        <v>0</v>
      </c>
      <c r="L100" s="19">
        <v>0</v>
      </c>
      <c r="M100" s="19">
        <v>1</v>
      </c>
      <c r="N100" s="18">
        <v>1</v>
      </c>
      <c r="O100" s="18">
        <v>0</v>
      </c>
    </row>
    <row r="101" spans="1:15" x14ac:dyDescent="0.25">
      <c r="A101" s="1">
        <v>10</v>
      </c>
      <c r="B101" s="1" t="s">
        <v>139</v>
      </c>
      <c r="C101" s="7" t="s">
        <v>858</v>
      </c>
      <c r="D101" s="7" t="s">
        <v>859</v>
      </c>
      <c r="E101" s="18" t="s">
        <v>442</v>
      </c>
      <c r="F101" s="18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8">
        <v>0</v>
      </c>
      <c r="O101" s="18">
        <v>0</v>
      </c>
    </row>
    <row r="102" spans="1:15" ht="15.75" x14ac:dyDescent="0.25">
      <c r="A102" s="1"/>
      <c r="B102" s="1"/>
      <c r="C102" s="7"/>
      <c r="D102" s="7"/>
      <c r="E102" s="33" t="s">
        <v>1342</v>
      </c>
      <c r="F102" s="28">
        <f>SUM(F82:F101)*100/20</f>
        <v>75</v>
      </c>
      <c r="G102" s="28">
        <f t="shared" ref="G102:O102" si="17">SUM(G82:G101)*100/20</f>
        <v>95</v>
      </c>
      <c r="H102" s="28">
        <f t="shared" si="17"/>
        <v>0</v>
      </c>
      <c r="I102" s="28">
        <f t="shared" si="17"/>
        <v>0</v>
      </c>
      <c r="J102" s="28">
        <f t="shared" si="17"/>
        <v>95</v>
      </c>
      <c r="K102" s="28">
        <f t="shared" si="17"/>
        <v>10</v>
      </c>
      <c r="L102" s="28">
        <f t="shared" si="17"/>
        <v>80</v>
      </c>
      <c r="M102" s="28">
        <f t="shared" si="17"/>
        <v>55</v>
      </c>
      <c r="N102" s="28">
        <f t="shared" si="17"/>
        <v>95</v>
      </c>
      <c r="O102" s="28">
        <f t="shared" si="17"/>
        <v>0</v>
      </c>
    </row>
    <row r="103" spans="1:15" x14ac:dyDescent="0.25">
      <c r="A103" s="10"/>
      <c r="B103" s="10"/>
      <c r="C103" s="10"/>
      <c r="D103" s="10"/>
    </row>
    <row r="104" spans="1:15" x14ac:dyDescent="0.25">
      <c r="A104" s="1">
        <v>11</v>
      </c>
      <c r="B104" s="1" t="s">
        <v>170</v>
      </c>
      <c r="C104" s="7" t="s">
        <v>184</v>
      </c>
      <c r="D104" s="7" t="s">
        <v>185</v>
      </c>
      <c r="E104" s="18" t="s">
        <v>446</v>
      </c>
      <c r="F104" s="1">
        <v>0</v>
      </c>
      <c r="G104" s="19">
        <v>1</v>
      </c>
      <c r="H104" s="19">
        <v>0</v>
      </c>
      <c r="I104" s="19">
        <v>0</v>
      </c>
      <c r="J104" s="19">
        <v>0</v>
      </c>
      <c r="K104" s="19">
        <v>0</v>
      </c>
      <c r="L104" s="19">
        <v>1</v>
      </c>
      <c r="M104" s="19">
        <v>0</v>
      </c>
      <c r="N104" s="18">
        <v>0</v>
      </c>
      <c r="O104" s="18">
        <v>0</v>
      </c>
    </row>
    <row r="105" spans="1:15" x14ac:dyDescent="0.25">
      <c r="A105" s="1">
        <v>11</v>
      </c>
      <c r="B105" s="1" t="s">
        <v>170</v>
      </c>
      <c r="C105" s="7" t="s">
        <v>187</v>
      </c>
      <c r="D105" s="7" t="s">
        <v>188</v>
      </c>
      <c r="E105" s="18" t="s">
        <v>447</v>
      </c>
      <c r="F105" s="1">
        <v>0</v>
      </c>
      <c r="G105" s="19">
        <v>1</v>
      </c>
      <c r="H105" s="19">
        <v>0</v>
      </c>
      <c r="I105" s="19">
        <v>0</v>
      </c>
      <c r="J105" s="19">
        <v>1</v>
      </c>
      <c r="K105" s="19">
        <v>0</v>
      </c>
      <c r="L105" s="19">
        <v>1</v>
      </c>
      <c r="M105" s="19">
        <v>0</v>
      </c>
      <c r="N105" s="18">
        <v>1</v>
      </c>
      <c r="O105" s="18">
        <v>0</v>
      </c>
    </row>
    <row r="106" spans="1:15" x14ac:dyDescent="0.25">
      <c r="A106" s="1">
        <v>11</v>
      </c>
      <c r="B106" s="1" t="s">
        <v>170</v>
      </c>
      <c r="C106" s="7" t="s">
        <v>189</v>
      </c>
      <c r="D106" s="7" t="s">
        <v>190</v>
      </c>
      <c r="E106" s="18" t="s">
        <v>448</v>
      </c>
      <c r="F106" s="1">
        <v>0</v>
      </c>
      <c r="G106" s="19">
        <v>1</v>
      </c>
      <c r="H106" s="19">
        <v>0</v>
      </c>
      <c r="I106" s="19">
        <v>0</v>
      </c>
      <c r="J106" s="19">
        <v>1</v>
      </c>
      <c r="K106" s="19">
        <v>0</v>
      </c>
      <c r="L106" s="19">
        <v>1</v>
      </c>
      <c r="M106" s="19">
        <v>0</v>
      </c>
      <c r="N106" s="18">
        <v>0</v>
      </c>
      <c r="O106" s="18">
        <v>0</v>
      </c>
    </row>
    <row r="107" spans="1:15" x14ac:dyDescent="0.25">
      <c r="A107" s="1">
        <v>11</v>
      </c>
      <c r="B107" s="1" t="s">
        <v>170</v>
      </c>
      <c r="C107" s="7" t="s">
        <v>192</v>
      </c>
      <c r="D107" s="7" t="s">
        <v>193</v>
      </c>
      <c r="E107" s="18" t="s">
        <v>449</v>
      </c>
      <c r="F107" s="1">
        <v>0</v>
      </c>
      <c r="G107" s="19">
        <v>1</v>
      </c>
      <c r="H107" s="19">
        <v>0</v>
      </c>
      <c r="I107" s="19">
        <v>0</v>
      </c>
      <c r="J107" s="19">
        <v>1</v>
      </c>
      <c r="K107" s="19">
        <v>0</v>
      </c>
      <c r="L107" s="19">
        <v>1</v>
      </c>
      <c r="M107" s="19">
        <v>0</v>
      </c>
      <c r="N107" s="18">
        <v>0</v>
      </c>
      <c r="O107" s="18">
        <v>0</v>
      </c>
    </row>
    <row r="108" spans="1:15" x14ac:dyDescent="0.25">
      <c r="A108" s="1">
        <v>11</v>
      </c>
      <c r="B108" s="1" t="s">
        <v>170</v>
      </c>
      <c r="C108" s="7" t="s">
        <v>194</v>
      </c>
      <c r="D108" s="7" t="s">
        <v>195</v>
      </c>
      <c r="E108" s="18" t="s">
        <v>450</v>
      </c>
      <c r="F108" s="1">
        <v>0</v>
      </c>
      <c r="G108" s="19">
        <v>1</v>
      </c>
      <c r="H108" s="19">
        <v>0</v>
      </c>
      <c r="I108" s="19">
        <v>0</v>
      </c>
      <c r="J108" s="19">
        <v>1</v>
      </c>
      <c r="K108" s="19">
        <v>0</v>
      </c>
      <c r="L108" s="19">
        <v>1</v>
      </c>
      <c r="M108" s="19">
        <v>0</v>
      </c>
      <c r="N108" s="18">
        <v>1</v>
      </c>
      <c r="O108" s="18">
        <v>0</v>
      </c>
    </row>
    <row r="109" spans="1:15" x14ac:dyDescent="0.25">
      <c r="A109" s="1">
        <v>11</v>
      </c>
      <c r="B109" s="1" t="s">
        <v>170</v>
      </c>
      <c r="C109" s="7" t="s">
        <v>197</v>
      </c>
      <c r="D109" s="7" t="s">
        <v>198</v>
      </c>
      <c r="E109" s="18" t="s">
        <v>451</v>
      </c>
      <c r="F109" s="1">
        <v>0</v>
      </c>
      <c r="G109" s="19">
        <v>1</v>
      </c>
      <c r="H109" s="19">
        <v>0</v>
      </c>
      <c r="I109" s="19">
        <v>0</v>
      </c>
      <c r="J109" s="19">
        <v>1</v>
      </c>
      <c r="K109" s="19">
        <v>1</v>
      </c>
      <c r="L109" s="19">
        <v>1</v>
      </c>
      <c r="M109" s="19">
        <v>0</v>
      </c>
      <c r="N109" s="18">
        <v>0</v>
      </c>
      <c r="O109" s="18">
        <v>0</v>
      </c>
    </row>
    <row r="110" spans="1:15" x14ac:dyDescent="0.25">
      <c r="A110" s="1">
        <v>11</v>
      </c>
      <c r="B110" s="1" t="s">
        <v>170</v>
      </c>
      <c r="C110" s="7" t="s">
        <v>199</v>
      </c>
      <c r="D110" s="7" t="s">
        <v>200</v>
      </c>
      <c r="E110" s="18" t="s">
        <v>1046</v>
      </c>
      <c r="F110" s="1">
        <v>0</v>
      </c>
      <c r="G110" s="19">
        <v>1</v>
      </c>
      <c r="H110" s="19">
        <v>0</v>
      </c>
      <c r="I110" s="19">
        <v>0</v>
      </c>
      <c r="J110" s="19">
        <v>1</v>
      </c>
      <c r="K110" s="19">
        <v>0</v>
      </c>
      <c r="L110" s="19">
        <v>1</v>
      </c>
      <c r="M110" s="19">
        <v>1</v>
      </c>
      <c r="N110" s="18">
        <v>0</v>
      </c>
      <c r="O110" s="18">
        <v>0</v>
      </c>
    </row>
    <row r="111" spans="1:15" x14ac:dyDescent="0.25">
      <c r="A111" s="1">
        <v>11</v>
      </c>
      <c r="B111" s="1" t="s">
        <v>170</v>
      </c>
      <c r="C111" s="7" t="s">
        <v>202</v>
      </c>
      <c r="D111" s="7" t="s">
        <v>203</v>
      </c>
      <c r="E111" s="18" t="s">
        <v>1047</v>
      </c>
      <c r="F111" s="1">
        <v>0</v>
      </c>
      <c r="G111" s="19">
        <v>1</v>
      </c>
      <c r="H111" s="19">
        <v>0</v>
      </c>
      <c r="I111" s="19">
        <v>0</v>
      </c>
      <c r="J111" s="19">
        <v>1</v>
      </c>
      <c r="K111" s="19">
        <v>0</v>
      </c>
      <c r="L111" s="19">
        <v>1</v>
      </c>
      <c r="M111" s="19">
        <v>0</v>
      </c>
      <c r="N111" s="18">
        <v>1</v>
      </c>
      <c r="O111" s="18">
        <v>0</v>
      </c>
    </row>
    <row r="112" spans="1:15" x14ac:dyDescent="0.25">
      <c r="A112" s="1">
        <v>11</v>
      </c>
      <c r="B112" s="1" t="s">
        <v>170</v>
      </c>
      <c r="C112" s="7" t="s">
        <v>204</v>
      </c>
      <c r="D112" s="7" t="s">
        <v>207</v>
      </c>
      <c r="E112" s="18" t="s">
        <v>484</v>
      </c>
      <c r="F112" s="1">
        <v>0</v>
      </c>
      <c r="G112" s="19">
        <v>1</v>
      </c>
      <c r="H112" s="19">
        <v>0</v>
      </c>
      <c r="I112" s="19">
        <v>0</v>
      </c>
      <c r="J112" s="19">
        <v>1</v>
      </c>
      <c r="K112" s="19">
        <v>0</v>
      </c>
      <c r="L112" s="19">
        <v>1</v>
      </c>
      <c r="M112" s="19">
        <v>0</v>
      </c>
      <c r="N112" s="18">
        <v>1</v>
      </c>
      <c r="O112" s="18">
        <v>0</v>
      </c>
    </row>
    <row r="113" spans="1:15" x14ac:dyDescent="0.25">
      <c r="A113" s="1">
        <v>11</v>
      </c>
      <c r="B113" s="1" t="s">
        <v>170</v>
      </c>
      <c r="C113" s="7" t="s">
        <v>205</v>
      </c>
      <c r="D113" s="7" t="s">
        <v>206</v>
      </c>
      <c r="E113" s="18" t="s">
        <v>485</v>
      </c>
      <c r="F113" s="1">
        <v>0</v>
      </c>
      <c r="G113" s="19">
        <v>1</v>
      </c>
      <c r="H113" s="19">
        <v>0</v>
      </c>
      <c r="I113" s="19">
        <v>1</v>
      </c>
      <c r="J113" s="19">
        <v>1</v>
      </c>
      <c r="K113" s="19">
        <v>1</v>
      </c>
      <c r="L113" s="19">
        <v>1</v>
      </c>
      <c r="M113" s="19">
        <v>0</v>
      </c>
      <c r="N113" s="18">
        <v>1</v>
      </c>
      <c r="O113" s="18">
        <v>0</v>
      </c>
    </row>
    <row r="114" spans="1:15" x14ac:dyDescent="0.25">
      <c r="A114" s="1">
        <v>11</v>
      </c>
      <c r="B114" s="1" t="s">
        <v>170</v>
      </c>
      <c r="C114" s="7" t="s">
        <v>210</v>
      </c>
      <c r="D114" s="7" t="s">
        <v>211</v>
      </c>
      <c r="E114" s="18" t="s">
        <v>486</v>
      </c>
      <c r="F114" s="1">
        <v>1</v>
      </c>
      <c r="G114" s="19">
        <v>1</v>
      </c>
      <c r="H114" s="19">
        <v>0</v>
      </c>
      <c r="I114" s="19">
        <v>1</v>
      </c>
      <c r="J114" s="19">
        <v>1</v>
      </c>
      <c r="K114" s="19">
        <v>0</v>
      </c>
      <c r="L114" s="19">
        <v>1</v>
      </c>
      <c r="M114" s="19">
        <v>1</v>
      </c>
      <c r="N114" s="18">
        <v>0</v>
      </c>
      <c r="O114" s="18">
        <v>0</v>
      </c>
    </row>
    <row r="115" spans="1:15" x14ac:dyDescent="0.25">
      <c r="A115" s="1">
        <v>11</v>
      </c>
      <c r="B115" s="1" t="s">
        <v>170</v>
      </c>
      <c r="C115" s="7" t="s">
        <v>212</v>
      </c>
      <c r="D115" s="7" t="s">
        <v>213</v>
      </c>
      <c r="E115" s="18" t="s">
        <v>487</v>
      </c>
      <c r="F115" s="1">
        <v>1</v>
      </c>
      <c r="G115" s="19">
        <v>1</v>
      </c>
      <c r="H115" s="19">
        <v>0</v>
      </c>
      <c r="I115" s="19">
        <v>0</v>
      </c>
      <c r="J115" s="19">
        <v>1</v>
      </c>
      <c r="K115" s="19">
        <v>0</v>
      </c>
      <c r="L115" s="19">
        <v>1</v>
      </c>
      <c r="M115" s="19">
        <v>0</v>
      </c>
      <c r="N115" s="18">
        <v>1</v>
      </c>
      <c r="O115" s="18">
        <v>0</v>
      </c>
    </row>
    <row r="116" spans="1:15" x14ac:dyDescent="0.25">
      <c r="A116" s="1">
        <v>11</v>
      </c>
      <c r="B116" s="1" t="s">
        <v>170</v>
      </c>
      <c r="C116" s="7" t="s">
        <v>214</v>
      </c>
      <c r="D116" s="7" t="s">
        <v>215</v>
      </c>
      <c r="E116" s="18" t="s">
        <v>488</v>
      </c>
      <c r="F116" s="1">
        <v>0</v>
      </c>
      <c r="G116" s="19">
        <v>1</v>
      </c>
      <c r="H116" s="19">
        <v>0</v>
      </c>
      <c r="I116" s="19">
        <v>0</v>
      </c>
      <c r="J116" s="19">
        <v>1</v>
      </c>
      <c r="K116" s="19">
        <v>1</v>
      </c>
      <c r="L116" s="19">
        <v>1</v>
      </c>
      <c r="M116" s="19">
        <v>1</v>
      </c>
      <c r="N116" s="18">
        <v>1</v>
      </c>
      <c r="O116" s="18">
        <v>0</v>
      </c>
    </row>
    <row r="117" spans="1:15" x14ac:dyDescent="0.25">
      <c r="A117" s="1">
        <v>11</v>
      </c>
      <c r="B117" s="1" t="s">
        <v>170</v>
      </c>
      <c r="C117" s="7" t="s">
        <v>216</v>
      </c>
      <c r="D117" s="7" t="s">
        <v>217</v>
      </c>
      <c r="E117" s="18" t="s">
        <v>489</v>
      </c>
      <c r="F117" s="1">
        <v>0</v>
      </c>
      <c r="G117" s="19">
        <v>1</v>
      </c>
      <c r="H117" s="19">
        <v>0</v>
      </c>
      <c r="I117" s="19">
        <v>0</v>
      </c>
      <c r="J117" s="19">
        <v>1</v>
      </c>
      <c r="K117" s="19">
        <v>1</v>
      </c>
      <c r="L117" s="19">
        <v>1</v>
      </c>
      <c r="M117" s="19">
        <v>0</v>
      </c>
      <c r="N117" s="18">
        <v>1</v>
      </c>
      <c r="O117" s="18">
        <v>0</v>
      </c>
    </row>
    <row r="118" spans="1:15" x14ac:dyDescent="0.25">
      <c r="A118" s="1">
        <v>11</v>
      </c>
      <c r="B118" s="1" t="s">
        <v>170</v>
      </c>
      <c r="C118" s="7" t="s">
        <v>218</v>
      </c>
      <c r="D118" s="7" t="s">
        <v>219</v>
      </c>
      <c r="E118" s="18" t="s">
        <v>490</v>
      </c>
      <c r="F118" s="1">
        <v>1</v>
      </c>
      <c r="G118" s="19">
        <v>1</v>
      </c>
      <c r="H118" s="19">
        <v>1</v>
      </c>
      <c r="I118" s="19">
        <v>0</v>
      </c>
      <c r="J118" s="19">
        <v>1</v>
      </c>
      <c r="K118" s="19">
        <v>0</v>
      </c>
      <c r="L118" s="19">
        <v>1</v>
      </c>
      <c r="M118" s="19">
        <v>0</v>
      </c>
      <c r="N118" s="18">
        <v>1</v>
      </c>
      <c r="O118" s="18">
        <v>0</v>
      </c>
    </row>
    <row r="119" spans="1:15" x14ac:dyDescent="0.25">
      <c r="A119" s="1">
        <v>11</v>
      </c>
      <c r="B119" s="1" t="s">
        <v>170</v>
      </c>
      <c r="C119" s="7" t="s">
        <v>711</v>
      </c>
      <c r="D119" s="7" t="s">
        <v>712</v>
      </c>
      <c r="E119" s="18" t="s">
        <v>491</v>
      </c>
      <c r="F119" s="1">
        <v>0</v>
      </c>
      <c r="G119" s="19">
        <v>1</v>
      </c>
      <c r="H119" s="19">
        <v>0</v>
      </c>
      <c r="I119" s="19">
        <v>0</v>
      </c>
      <c r="J119" s="19">
        <v>1</v>
      </c>
      <c r="K119" s="19">
        <v>0</v>
      </c>
      <c r="L119" s="19">
        <v>1</v>
      </c>
      <c r="M119" s="19">
        <v>0</v>
      </c>
      <c r="N119" s="18">
        <v>1</v>
      </c>
      <c r="O119" s="18">
        <v>0</v>
      </c>
    </row>
    <row r="120" spans="1:15" ht="15.75" x14ac:dyDescent="0.25">
      <c r="A120" s="1"/>
      <c r="B120" s="1"/>
      <c r="C120" s="7"/>
      <c r="D120" s="7"/>
      <c r="E120" s="33" t="s">
        <v>1342</v>
      </c>
      <c r="F120" s="28">
        <f>SUM(F104:F119)*100/16</f>
        <v>18.75</v>
      </c>
      <c r="G120" s="28">
        <f t="shared" ref="G120:O120" si="18">SUM(G104:G119)*100/16</f>
        <v>100</v>
      </c>
      <c r="H120" s="28">
        <f t="shared" si="18"/>
        <v>6.25</v>
      </c>
      <c r="I120" s="28">
        <f t="shared" si="18"/>
        <v>12.5</v>
      </c>
      <c r="J120" s="28">
        <f t="shared" si="18"/>
        <v>93.75</v>
      </c>
      <c r="K120" s="28">
        <f t="shared" si="18"/>
        <v>25</v>
      </c>
      <c r="L120" s="28">
        <f t="shared" si="18"/>
        <v>100</v>
      </c>
      <c r="M120" s="28">
        <f t="shared" si="18"/>
        <v>18.75</v>
      </c>
      <c r="N120" s="28">
        <f t="shared" si="18"/>
        <v>62.5</v>
      </c>
      <c r="O120" s="28">
        <f t="shared" si="18"/>
        <v>0</v>
      </c>
    </row>
    <row r="121" spans="1:15" x14ac:dyDescent="0.25">
      <c r="A121" s="10"/>
      <c r="B121" s="10"/>
      <c r="C121" s="10"/>
      <c r="D121" s="10"/>
    </row>
    <row r="122" spans="1:15" x14ac:dyDescent="0.25">
      <c r="A122" s="9">
        <v>12</v>
      </c>
      <c r="B122" s="9" t="s">
        <v>228</v>
      </c>
      <c r="C122" s="7" t="s">
        <v>238</v>
      </c>
      <c r="D122" s="7" t="s">
        <v>239</v>
      </c>
      <c r="E122" s="18" t="s">
        <v>518</v>
      </c>
      <c r="F122" s="1">
        <v>0</v>
      </c>
      <c r="G122" s="18">
        <v>1</v>
      </c>
      <c r="H122" s="19">
        <v>0</v>
      </c>
      <c r="I122" s="19">
        <v>1</v>
      </c>
      <c r="J122" s="18">
        <v>1</v>
      </c>
      <c r="K122" s="19">
        <v>0</v>
      </c>
      <c r="L122" s="18">
        <v>1</v>
      </c>
      <c r="M122" s="18">
        <v>0</v>
      </c>
      <c r="N122" s="18">
        <v>0</v>
      </c>
      <c r="O122" s="18">
        <v>0</v>
      </c>
    </row>
    <row r="123" spans="1:15" x14ac:dyDescent="0.25">
      <c r="A123" s="9">
        <v>12</v>
      </c>
      <c r="B123" s="9" t="s">
        <v>228</v>
      </c>
      <c r="C123" s="7" t="s">
        <v>240</v>
      </c>
      <c r="D123" s="7" t="s">
        <v>241</v>
      </c>
      <c r="E123" s="18" t="s">
        <v>519</v>
      </c>
      <c r="F123" s="1">
        <v>0</v>
      </c>
      <c r="G123" s="18">
        <v>1</v>
      </c>
      <c r="H123" s="19">
        <v>1</v>
      </c>
      <c r="I123" s="19">
        <v>1</v>
      </c>
      <c r="J123" s="18">
        <v>1</v>
      </c>
      <c r="K123" s="19">
        <v>1</v>
      </c>
      <c r="L123" s="18">
        <v>1</v>
      </c>
      <c r="M123" s="18">
        <v>0</v>
      </c>
      <c r="N123" s="18">
        <v>0</v>
      </c>
      <c r="O123" s="18">
        <v>0</v>
      </c>
    </row>
    <row r="124" spans="1:15" x14ac:dyDescent="0.25">
      <c r="A124" s="9">
        <v>12</v>
      </c>
      <c r="B124" s="9" t="s">
        <v>228</v>
      </c>
      <c r="C124" s="7" t="s">
        <v>242</v>
      </c>
      <c r="D124" s="7" t="s">
        <v>243</v>
      </c>
      <c r="E124" s="18" t="s">
        <v>520</v>
      </c>
      <c r="F124" s="1">
        <v>0</v>
      </c>
      <c r="G124" s="18">
        <v>1</v>
      </c>
      <c r="H124" s="19">
        <v>1</v>
      </c>
      <c r="I124" s="19">
        <v>1</v>
      </c>
      <c r="J124" s="19">
        <v>1</v>
      </c>
      <c r="K124" s="19">
        <v>0</v>
      </c>
      <c r="L124" s="19">
        <v>1</v>
      </c>
      <c r="M124" s="19">
        <v>0</v>
      </c>
      <c r="N124" s="18">
        <v>0</v>
      </c>
      <c r="O124" s="18">
        <v>0</v>
      </c>
    </row>
    <row r="125" spans="1:15" x14ac:dyDescent="0.25">
      <c r="A125" s="9">
        <v>12</v>
      </c>
      <c r="B125" s="9" t="s">
        <v>228</v>
      </c>
      <c r="C125" s="7" t="s">
        <v>244</v>
      </c>
      <c r="D125" s="7" t="s">
        <v>245</v>
      </c>
      <c r="E125" s="18" t="s">
        <v>1059</v>
      </c>
      <c r="F125" s="1">
        <v>0</v>
      </c>
      <c r="G125" s="18">
        <v>1</v>
      </c>
      <c r="H125" s="19">
        <v>0</v>
      </c>
      <c r="I125" s="19">
        <v>1</v>
      </c>
      <c r="J125" s="19">
        <v>1</v>
      </c>
      <c r="K125" s="19">
        <v>0</v>
      </c>
      <c r="L125" s="19">
        <v>1</v>
      </c>
      <c r="M125" s="19">
        <v>0</v>
      </c>
      <c r="N125" s="18">
        <v>0</v>
      </c>
      <c r="O125" s="18">
        <v>0</v>
      </c>
    </row>
    <row r="126" spans="1:15" x14ac:dyDescent="0.25">
      <c r="A126" s="9">
        <v>12</v>
      </c>
      <c r="B126" s="9" t="s">
        <v>228</v>
      </c>
      <c r="C126" s="7" t="s">
        <v>244</v>
      </c>
      <c r="D126" s="7" t="s">
        <v>245</v>
      </c>
      <c r="E126" s="18" t="s">
        <v>1060</v>
      </c>
      <c r="F126" s="1">
        <v>0</v>
      </c>
      <c r="G126" s="18">
        <v>1</v>
      </c>
      <c r="H126" s="19">
        <v>0</v>
      </c>
      <c r="I126" s="19">
        <v>1</v>
      </c>
      <c r="J126" s="19">
        <v>1</v>
      </c>
      <c r="K126" s="19">
        <v>1</v>
      </c>
      <c r="L126" s="19">
        <v>1</v>
      </c>
      <c r="M126" s="19">
        <v>0</v>
      </c>
      <c r="N126" s="18">
        <v>1</v>
      </c>
      <c r="O126" s="18">
        <v>0</v>
      </c>
    </row>
    <row r="127" spans="1:15" x14ac:dyDescent="0.25">
      <c r="A127" s="9">
        <v>12</v>
      </c>
      <c r="B127" s="9" t="s">
        <v>228</v>
      </c>
      <c r="C127" s="7" t="s">
        <v>246</v>
      </c>
      <c r="D127" s="7" t="s">
        <v>247</v>
      </c>
      <c r="E127" s="18" t="s">
        <v>1061</v>
      </c>
      <c r="F127" s="1">
        <v>0</v>
      </c>
      <c r="G127" s="18">
        <v>1</v>
      </c>
      <c r="H127" s="19">
        <v>0</v>
      </c>
      <c r="I127" s="19">
        <v>1</v>
      </c>
      <c r="J127" s="19">
        <v>1</v>
      </c>
      <c r="K127" s="19">
        <v>0</v>
      </c>
      <c r="L127" s="19">
        <v>1</v>
      </c>
      <c r="M127" s="19">
        <v>0</v>
      </c>
      <c r="N127" s="18">
        <v>1</v>
      </c>
      <c r="O127" s="18">
        <v>0</v>
      </c>
    </row>
    <row r="128" spans="1:15" ht="15.75" x14ac:dyDescent="0.25">
      <c r="A128" s="9"/>
      <c r="B128" s="9"/>
      <c r="C128" s="7"/>
      <c r="D128" s="7"/>
      <c r="E128" s="33" t="s">
        <v>1342</v>
      </c>
      <c r="F128" s="28">
        <f>SUM(F122:F127)*100/6</f>
        <v>0</v>
      </c>
      <c r="G128" s="28">
        <f t="shared" ref="G128:O128" si="19">SUM(G122:G127)*100/6</f>
        <v>100</v>
      </c>
      <c r="H128" s="28">
        <f t="shared" si="19"/>
        <v>33.333333333333336</v>
      </c>
      <c r="I128" s="28">
        <f t="shared" si="19"/>
        <v>100</v>
      </c>
      <c r="J128" s="28">
        <f t="shared" si="19"/>
        <v>100</v>
      </c>
      <c r="K128" s="28">
        <f t="shared" si="19"/>
        <v>33.333333333333336</v>
      </c>
      <c r="L128" s="28">
        <f t="shared" si="19"/>
        <v>100</v>
      </c>
      <c r="M128" s="28">
        <f t="shared" si="19"/>
        <v>0</v>
      </c>
      <c r="N128" s="28">
        <f t="shared" si="19"/>
        <v>33.333333333333336</v>
      </c>
      <c r="O128" s="28">
        <f t="shared" si="19"/>
        <v>0</v>
      </c>
    </row>
    <row r="129" spans="1:15" x14ac:dyDescent="0.25">
      <c r="A129" s="10"/>
      <c r="B129" s="10"/>
      <c r="C129" s="10"/>
      <c r="D129" s="10"/>
    </row>
    <row r="130" spans="1:15" x14ac:dyDescent="0.25">
      <c r="A130" s="1">
        <v>13</v>
      </c>
      <c r="B130" s="1" t="s">
        <v>254</v>
      </c>
      <c r="C130" s="7" t="s">
        <v>341</v>
      </c>
      <c r="D130" s="7" t="s">
        <v>342</v>
      </c>
      <c r="E130" s="18" t="s">
        <v>1062</v>
      </c>
      <c r="F130" s="1">
        <v>0</v>
      </c>
      <c r="G130" s="19">
        <v>1</v>
      </c>
      <c r="H130" s="19">
        <v>0</v>
      </c>
      <c r="I130" s="19">
        <v>1</v>
      </c>
      <c r="J130" s="19">
        <v>1</v>
      </c>
      <c r="K130" s="19">
        <v>0</v>
      </c>
      <c r="L130" s="19">
        <v>1</v>
      </c>
      <c r="M130" s="19">
        <v>0</v>
      </c>
      <c r="N130" s="18">
        <v>0</v>
      </c>
      <c r="O130" s="18">
        <v>0</v>
      </c>
    </row>
    <row r="131" spans="1:15" x14ac:dyDescent="0.25">
      <c r="A131" s="1">
        <v>13</v>
      </c>
      <c r="B131" s="1" t="s">
        <v>254</v>
      </c>
      <c r="C131" s="7" t="s">
        <v>343</v>
      </c>
      <c r="D131" s="7" t="s">
        <v>344</v>
      </c>
      <c r="E131" s="18" t="s">
        <v>1063</v>
      </c>
      <c r="F131" s="1">
        <v>0</v>
      </c>
      <c r="G131" s="19">
        <v>1</v>
      </c>
      <c r="H131" s="19">
        <v>0</v>
      </c>
      <c r="I131" s="19">
        <v>0</v>
      </c>
      <c r="J131" s="19">
        <v>0</v>
      </c>
      <c r="K131" s="19">
        <v>0</v>
      </c>
      <c r="L131" s="19">
        <v>1</v>
      </c>
      <c r="M131" s="19">
        <v>0</v>
      </c>
      <c r="N131" s="18">
        <v>0</v>
      </c>
      <c r="O131" s="18">
        <v>0</v>
      </c>
    </row>
    <row r="132" spans="1:15" x14ac:dyDescent="0.25">
      <c r="A132" s="1">
        <v>13</v>
      </c>
      <c r="B132" s="1" t="s">
        <v>254</v>
      </c>
      <c r="C132" s="7" t="s">
        <v>345</v>
      </c>
      <c r="D132" s="7" t="s">
        <v>346</v>
      </c>
      <c r="E132" s="18" t="s">
        <v>1064</v>
      </c>
      <c r="F132" s="1">
        <v>0</v>
      </c>
      <c r="G132" s="18">
        <v>1</v>
      </c>
      <c r="H132" s="19">
        <v>0</v>
      </c>
      <c r="I132" s="19">
        <v>0</v>
      </c>
      <c r="J132" s="19">
        <v>1</v>
      </c>
      <c r="K132" s="19">
        <v>0</v>
      </c>
      <c r="L132" s="18">
        <v>1</v>
      </c>
      <c r="M132" s="19">
        <v>0</v>
      </c>
      <c r="N132" s="18">
        <v>0</v>
      </c>
      <c r="O132" s="18">
        <v>0</v>
      </c>
    </row>
    <row r="133" spans="1:15" x14ac:dyDescent="0.25">
      <c r="A133" s="1">
        <v>13</v>
      </c>
      <c r="B133" s="1" t="s">
        <v>254</v>
      </c>
      <c r="C133" s="7" t="s">
        <v>347</v>
      </c>
      <c r="D133" s="7" t="s">
        <v>348</v>
      </c>
      <c r="E133" s="18" t="s">
        <v>1065</v>
      </c>
      <c r="F133" s="1">
        <v>0</v>
      </c>
      <c r="G133" s="18">
        <v>1</v>
      </c>
      <c r="H133" s="19">
        <v>0</v>
      </c>
      <c r="I133" s="19">
        <v>0</v>
      </c>
      <c r="J133" s="19">
        <v>1</v>
      </c>
      <c r="K133" s="19">
        <v>0</v>
      </c>
      <c r="L133" s="19">
        <v>1</v>
      </c>
      <c r="M133" s="19">
        <v>0</v>
      </c>
      <c r="N133" s="18">
        <v>0</v>
      </c>
      <c r="O133" s="18">
        <v>0</v>
      </c>
    </row>
    <row r="134" spans="1:15" x14ac:dyDescent="0.25">
      <c r="A134" s="1">
        <v>13</v>
      </c>
      <c r="B134" s="1" t="s">
        <v>254</v>
      </c>
      <c r="C134" s="7" t="s">
        <v>349</v>
      </c>
      <c r="D134" s="7" t="s">
        <v>350</v>
      </c>
      <c r="E134" s="18" t="s">
        <v>1066</v>
      </c>
      <c r="F134" s="1">
        <v>0</v>
      </c>
      <c r="G134" s="18">
        <v>1</v>
      </c>
      <c r="H134" s="19">
        <v>1</v>
      </c>
      <c r="I134" s="19">
        <v>0</v>
      </c>
      <c r="J134" s="19">
        <v>1</v>
      </c>
      <c r="K134" s="19">
        <v>0</v>
      </c>
      <c r="L134" s="19">
        <v>1</v>
      </c>
      <c r="M134" s="19">
        <v>0</v>
      </c>
      <c r="N134" s="18">
        <v>1</v>
      </c>
      <c r="O134" s="18">
        <v>0</v>
      </c>
    </row>
    <row r="135" spans="1:15" ht="15.75" x14ac:dyDescent="0.25">
      <c r="A135" s="1"/>
      <c r="B135" s="1"/>
      <c r="C135" s="7"/>
      <c r="D135" s="7"/>
      <c r="E135" s="33" t="s">
        <v>1342</v>
      </c>
      <c r="F135" s="28">
        <f>SUM(F130:F134)*100/6</f>
        <v>0</v>
      </c>
      <c r="G135" s="28">
        <f t="shared" ref="G135:O135" si="20">SUM(G130:G134)*100/6</f>
        <v>83.333333333333329</v>
      </c>
      <c r="H135" s="28">
        <f t="shared" si="20"/>
        <v>16.666666666666668</v>
      </c>
      <c r="I135" s="28">
        <f t="shared" si="20"/>
        <v>16.666666666666668</v>
      </c>
      <c r="J135" s="28">
        <f t="shared" si="20"/>
        <v>66.666666666666671</v>
      </c>
      <c r="K135" s="28">
        <f t="shared" si="20"/>
        <v>0</v>
      </c>
      <c r="L135" s="28">
        <f t="shared" si="20"/>
        <v>83.333333333333329</v>
      </c>
      <c r="M135" s="28">
        <f t="shared" si="20"/>
        <v>0</v>
      </c>
      <c r="N135" s="28">
        <f t="shared" si="20"/>
        <v>16.666666666666668</v>
      </c>
      <c r="O135" s="28">
        <f t="shared" si="20"/>
        <v>0</v>
      </c>
    </row>
    <row r="137" spans="1:15" x14ac:dyDescent="0.25">
      <c r="A137" s="1">
        <v>14</v>
      </c>
      <c r="B137" s="1" t="s">
        <v>262</v>
      </c>
      <c r="C137" s="7" t="s">
        <v>276</v>
      </c>
      <c r="D137" s="7" t="s">
        <v>277</v>
      </c>
      <c r="E137" s="18" t="s">
        <v>812</v>
      </c>
      <c r="F137" s="1">
        <v>0</v>
      </c>
      <c r="G137" s="18">
        <v>1</v>
      </c>
      <c r="H137" s="19">
        <v>0</v>
      </c>
      <c r="I137" s="19">
        <v>0</v>
      </c>
      <c r="J137" s="19">
        <v>1</v>
      </c>
      <c r="K137" s="19">
        <v>1</v>
      </c>
      <c r="L137" s="19">
        <v>1</v>
      </c>
      <c r="M137" s="19">
        <v>1</v>
      </c>
      <c r="N137" s="18">
        <v>1</v>
      </c>
      <c r="O137" s="18">
        <v>0</v>
      </c>
    </row>
    <row r="138" spans="1:15" x14ac:dyDescent="0.25">
      <c r="A138" s="1">
        <v>14</v>
      </c>
      <c r="B138" s="1" t="s">
        <v>262</v>
      </c>
      <c r="C138" s="7" t="s">
        <v>278</v>
      </c>
      <c r="D138" s="7" t="s">
        <v>279</v>
      </c>
      <c r="E138" s="18" t="s">
        <v>813</v>
      </c>
      <c r="F138" s="1">
        <v>1</v>
      </c>
      <c r="G138" s="18">
        <v>1</v>
      </c>
      <c r="H138" s="19">
        <v>0</v>
      </c>
      <c r="I138" s="19">
        <v>0</v>
      </c>
      <c r="J138" s="19">
        <v>1</v>
      </c>
      <c r="K138" s="19">
        <v>0</v>
      </c>
      <c r="L138" s="19">
        <v>1</v>
      </c>
      <c r="M138" s="19">
        <v>1</v>
      </c>
      <c r="N138" s="18">
        <v>1</v>
      </c>
      <c r="O138" s="18">
        <v>0</v>
      </c>
    </row>
    <row r="139" spans="1:15" x14ac:dyDescent="0.25">
      <c r="A139" s="1">
        <v>14</v>
      </c>
      <c r="B139" s="1" t="s">
        <v>262</v>
      </c>
      <c r="C139" s="7" t="s">
        <v>280</v>
      </c>
      <c r="D139" s="7" t="s">
        <v>281</v>
      </c>
      <c r="E139" s="18" t="s">
        <v>814</v>
      </c>
      <c r="F139" s="1">
        <v>0</v>
      </c>
      <c r="G139" s="18">
        <v>1</v>
      </c>
      <c r="H139" s="19">
        <v>0</v>
      </c>
      <c r="I139" s="19">
        <v>0</v>
      </c>
      <c r="J139" s="19">
        <v>1</v>
      </c>
      <c r="K139" s="19">
        <v>0</v>
      </c>
      <c r="L139" s="19">
        <v>1</v>
      </c>
      <c r="M139" s="19">
        <v>0</v>
      </c>
      <c r="N139" s="18">
        <v>1</v>
      </c>
      <c r="O139" s="18">
        <v>0</v>
      </c>
    </row>
    <row r="140" spans="1:15" x14ac:dyDescent="0.25">
      <c r="A140" s="1">
        <v>14</v>
      </c>
      <c r="B140" s="1" t="s">
        <v>262</v>
      </c>
      <c r="C140" s="7" t="s">
        <v>282</v>
      </c>
      <c r="D140" s="7" t="s">
        <v>283</v>
      </c>
      <c r="E140" s="18" t="s">
        <v>815</v>
      </c>
      <c r="F140" s="1">
        <v>0</v>
      </c>
      <c r="G140" s="18">
        <v>1</v>
      </c>
      <c r="H140" s="19">
        <v>0</v>
      </c>
      <c r="I140" s="19">
        <v>0</v>
      </c>
      <c r="J140" s="19">
        <v>1</v>
      </c>
      <c r="K140" s="19">
        <v>0</v>
      </c>
      <c r="L140" s="19">
        <v>1</v>
      </c>
      <c r="M140" s="19">
        <v>0</v>
      </c>
      <c r="N140" s="18">
        <v>1</v>
      </c>
      <c r="O140" s="18">
        <v>0</v>
      </c>
    </row>
    <row r="141" spans="1:15" x14ac:dyDescent="0.25">
      <c r="A141" s="1">
        <v>14</v>
      </c>
      <c r="B141" s="1" t="s">
        <v>262</v>
      </c>
      <c r="C141" s="7" t="s">
        <v>285</v>
      </c>
      <c r="D141" s="7" t="s">
        <v>284</v>
      </c>
      <c r="E141" s="18" t="s">
        <v>816</v>
      </c>
      <c r="F141" s="1">
        <v>0</v>
      </c>
      <c r="G141" s="18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8">
        <v>0</v>
      </c>
      <c r="O141" s="18">
        <v>0</v>
      </c>
    </row>
    <row r="142" spans="1:15" ht="15.75" x14ac:dyDescent="0.25">
      <c r="A142" s="1"/>
      <c r="B142" s="1"/>
      <c r="C142" s="7"/>
      <c r="D142" s="7"/>
      <c r="E142" s="33" t="s">
        <v>1342</v>
      </c>
      <c r="F142" s="28">
        <f>SUM(F137:F141)*100/5</f>
        <v>20</v>
      </c>
      <c r="G142" s="28">
        <f t="shared" ref="G142:O142" si="21">SUM(G137:G141)*100/5</f>
        <v>80</v>
      </c>
      <c r="H142" s="28">
        <f t="shared" si="21"/>
        <v>0</v>
      </c>
      <c r="I142" s="28">
        <f t="shared" si="21"/>
        <v>0</v>
      </c>
      <c r="J142" s="28">
        <f t="shared" si="21"/>
        <v>80</v>
      </c>
      <c r="K142" s="28">
        <f t="shared" si="21"/>
        <v>20</v>
      </c>
      <c r="L142" s="28">
        <f t="shared" si="21"/>
        <v>80</v>
      </c>
      <c r="M142" s="28">
        <f t="shared" si="21"/>
        <v>40</v>
      </c>
      <c r="N142" s="28">
        <f t="shared" si="21"/>
        <v>80</v>
      </c>
      <c r="O142" s="28">
        <f t="shared" si="21"/>
        <v>0</v>
      </c>
    </row>
    <row r="143" spans="1:15" x14ac:dyDescent="0.25">
      <c r="A143" s="9"/>
      <c r="B143" s="10"/>
      <c r="C143" s="10"/>
      <c r="D143" s="10"/>
    </row>
    <row r="144" spans="1:15" x14ac:dyDescent="0.25">
      <c r="A144" s="1">
        <v>15</v>
      </c>
      <c r="B144" s="1" t="s">
        <v>269</v>
      </c>
      <c r="C144" s="7" t="s">
        <v>288</v>
      </c>
      <c r="D144" s="7" t="s">
        <v>292</v>
      </c>
      <c r="E144" s="18" t="s">
        <v>818</v>
      </c>
      <c r="F144" s="1">
        <v>0</v>
      </c>
      <c r="G144" s="18">
        <v>1</v>
      </c>
      <c r="H144" s="19">
        <v>0</v>
      </c>
      <c r="I144" s="19">
        <v>0</v>
      </c>
      <c r="J144" s="18">
        <v>1</v>
      </c>
      <c r="K144" s="19">
        <v>0</v>
      </c>
      <c r="L144" s="19">
        <v>1</v>
      </c>
      <c r="M144" s="19">
        <v>0</v>
      </c>
      <c r="N144" s="18">
        <v>1</v>
      </c>
      <c r="O144" s="19">
        <v>0</v>
      </c>
    </row>
    <row r="145" spans="1:15" x14ac:dyDescent="0.25">
      <c r="A145" s="1">
        <v>15</v>
      </c>
      <c r="B145" s="1" t="s">
        <v>269</v>
      </c>
      <c r="C145" s="7" t="s">
        <v>289</v>
      </c>
      <c r="D145" s="7" t="s">
        <v>290</v>
      </c>
      <c r="E145" s="18" t="s">
        <v>819</v>
      </c>
      <c r="F145" s="1">
        <v>0</v>
      </c>
      <c r="G145" s="18">
        <v>1</v>
      </c>
      <c r="H145" s="19">
        <v>0</v>
      </c>
      <c r="I145" s="19">
        <v>0</v>
      </c>
      <c r="J145" s="19">
        <v>1</v>
      </c>
      <c r="K145" s="19">
        <v>1</v>
      </c>
      <c r="L145" s="19">
        <v>1</v>
      </c>
      <c r="M145" s="19">
        <v>0</v>
      </c>
      <c r="N145" s="18">
        <v>1</v>
      </c>
      <c r="O145" s="19">
        <v>0</v>
      </c>
    </row>
    <row r="146" spans="1:15" x14ac:dyDescent="0.25">
      <c r="A146" s="1">
        <v>15</v>
      </c>
      <c r="B146" s="1" t="s">
        <v>269</v>
      </c>
      <c r="C146" s="7" t="s">
        <v>291</v>
      </c>
      <c r="D146" s="7" t="s">
        <v>295</v>
      </c>
      <c r="E146" s="18" t="s">
        <v>820</v>
      </c>
      <c r="F146" s="1">
        <v>0</v>
      </c>
      <c r="G146" s="18">
        <v>1</v>
      </c>
      <c r="H146" s="19">
        <v>0</v>
      </c>
      <c r="I146" s="19">
        <v>0</v>
      </c>
      <c r="J146" s="19">
        <v>1</v>
      </c>
      <c r="K146" s="19">
        <v>0</v>
      </c>
      <c r="L146" s="19">
        <v>1</v>
      </c>
      <c r="M146" s="19">
        <v>1</v>
      </c>
      <c r="N146" s="18">
        <v>1</v>
      </c>
      <c r="O146" s="19">
        <v>0</v>
      </c>
    </row>
    <row r="147" spans="1:15" x14ac:dyDescent="0.25">
      <c r="A147" s="1">
        <v>15</v>
      </c>
      <c r="B147" s="1" t="s">
        <v>269</v>
      </c>
      <c r="C147" s="7" t="s">
        <v>293</v>
      </c>
      <c r="D147" s="7" t="s">
        <v>296</v>
      </c>
      <c r="E147" s="18" t="s">
        <v>1067</v>
      </c>
      <c r="F147" s="1">
        <v>0</v>
      </c>
      <c r="G147" s="18">
        <v>1</v>
      </c>
      <c r="H147" s="19">
        <v>0</v>
      </c>
      <c r="I147" s="19">
        <v>0</v>
      </c>
      <c r="J147" s="19">
        <v>1</v>
      </c>
      <c r="K147" s="19">
        <v>0</v>
      </c>
      <c r="L147" s="19">
        <v>1</v>
      </c>
      <c r="M147" s="19">
        <v>1</v>
      </c>
      <c r="N147" s="18">
        <v>1</v>
      </c>
      <c r="O147" s="19">
        <v>0</v>
      </c>
    </row>
    <row r="148" spans="1:15" x14ac:dyDescent="0.25">
      <c r="A148" s="1">
        <v>15</v>
      </c>
      <c r="B148" s="1" t="s">
        <v>269</v>
      </c>
      <c r="C148" s="7" t="s">
        <v>294</v>
      </c>
      <c r="D148" s="7" t="s">
        <v>297</v>
      </c>
      <c r="E148" s="18" t="s">
        <v>1068</v>
      </c>
      <c r="F148" s="1">
        <v>0</v>
      </c>
      <c r="G148" s="18">
        <v>1</v>
      </c>
      <c r="H148" s="19">
        <v>0</v>
      </c>
      <c r="I148" s="19">
        <v>0</v>
      </c>
      <c r="J148" s="19">
        <v>1</v>
      </c>
      <c r="K148" s="19">
        <v>0</v>
      </c>
      <c r="L148" s="19">
        <v>1</v>
      </c>
      <c r="M148" s="19">
        <v>0</v>
      </c>
      <c r="N148" s="18">
        <v>1</v>
      </c>
      <c r="O148" s="19">
        <v>0</v>
      </c>
    </row>
    <row r="149" spans="1:15" x14ac:dyDescent="0.25">
      <c r="A149" s="1">
        <v>15</v>
      </c>
      <c r="B149" s="1" t="s">
        <v>269</v>
      </c>
      <c r="C149" s="7" t="s">
        <v>298</v>
      </c>
      <c r="D149" s="7" t="s">
        <v>299</v>
      </c>
      <c r="E149" s="18" t="s">
        <v>1069</v>
      </c>
      <c r="F149" s="1">
        <v>0</v>
      </c>
      <c r="G149" s="18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8">
        <v>0</v>
      </c>
      <c r="O149" s="19">
        <v>0</v>
      </c>
    </row>
    <row r="150" spans="1:15" ht="15.75" x14ac:dyDescent="0.25">
      <c r="A150" s="1"/>
      <c r="B150" s="1"/>
      <c r="C150" s="7"/>
      <c r="D150" s="7"/>
      <c r="E150" s="33" t="s">
        <v>1342</v>
      </c>
      <c r="F150" s="28">
        <f>SUM(F144:F149)*100/5</f>
        <v>0</v>
      </c>
      <c r="G150" s="28">
        <f t="shared" ref="G150:O150" si="22">SUM(G144:G149)*100/5</f>
        <v>100</v>
      </c>
      <c r="H150" s="28">
        <f t="shared" si="22"/>
        <v>0</v>
      </c>
      <c r="I150" s="28">
        <f t="shared" si="22"/>
        <v>0</v>
      </c>
      <c r="J150" s="28">
        <f t="shared" si="22"/>
        <v>100</v>
      </c>
      <c r="K150" s="28">
        <f t="shared" si="22"/>
        <v>20</v>
      </c>
      <c r="L150" s="28">
        <f t="shared" si="22"/>
        <v>100</v>
      </c>
      <c r="M150" s="28">
        <f t="shared" si="22"/>
        <v>40</v>
      </c>
      <c r="N150" s="28">
        <f t="shared" si="22"/>
        <v>100</v>
      </c>
      <c r="O150" s="28">
        <f t="shared" si="22"/>
        <v>0</v>
      </c>
    </row>
    <row r="152" spans="1:15" x14ac:dyDescent="0.25">
      <c r="A152" s="1">
        <v>16</v>
      </c>
      <c r="B152" s="1" t="s">
        <v>300</v>
      </c>
      <c r="C152" s="7" t="s">
        <v>872</v>
      </c>
      <c r="D152" s="7" t="s">
        <v>873</v>
      </c>
      <c r="E152" s="18" t="s">
        <v>1070</v>
      </c>
      <c r="F152" s="1">
        <v>0</v>
      </c>
      <c r="G152" s="18">
        <v>1</v>
      </c>
      <c r="H152" s="19">
        <v>0</v>
      </c>
      <c r="I152" s="19">
        <v>0</v>
      </c>
      <c r="J152" s="19">
        <v>0</v>
      </c>
      <c r="K152" s="19">
        <v>0</v>
      </c>
      <c r="L152" s="19">
        <v>1</v>
      </c>
      <c r="M152" s="19">
        <v>0</v>
      </c>
      <c r="N152" s="18">
        <v>0</v>
      </c>
      <c r="O152" s="18">
        <v>0</v>
      </c>
    </row>
    <row r="153" spans="1:15" x14ac:dyDescent="0.25">
      <c r="A153" s="1">
        <v>16</v>
      </c>
      <c r="B153" s="1" t="s">
        <v>300</v>
      </c>
      <c r="C153" s="7" t="s">
        <v>874</v>
      </c>
      <c r="D153" s="7" t="s">
        <v>875</v>
      </c>
      <c r="E153" s="18" t="s">
        <v>526</v>
      </c>
      <c r="F153" s="1">
        <v>0</v>
      </c>
      <c r="G153" s="18">
        <v>1</v>
      </c>
      <c r="H153" s="19">
        <v>0</v>
      </c>
      <c r="I153" s="19">
        <v>0</v>
      </c>
      <c r="J153" s="19">
        <v>1</v>
      </c>
      <c r="K153" s="19">
        <v>0</v>
      </c>
      <c r="L153" s="19">
        <v>1</v>
      </c>
      <c r="M153" s="19">
        <v>0</v>
      </c>
      <c r="N153" s="18">
        <v>1</v>
      </c>
      <c r="O153" s="18">
        <v>0</v>
      </c>
    </row>
    <row r="154" spans="1:15" x14ac:dyDescent="0.25">
      <c r="A154" s="1">
        <v>16</v>
      </c>
      <c r="B154" s="1" t="s">
        <v>300</v>
      </c>
      <c r="C154" s="7" t="s">
        <v>876</v>
      </c>
      <c r="D154" s="7" t="s">
        <v>877</v>
      </c>
      <c r="E154" s="18" t="s">
        <v>527</v>
      </c>
      <c r="F154" s="1">
        <v>0</v>
      </c>
      <c r="G154" s="19">
        <v>1</v>
      </c>
      <c r="H154" s="19">
        <v>0</v>
      </c>
      <c r="I154" s="19">
        <v>0</v>
      </c>
      <c r="J154" s="19">
        <v>0</v>
      </c>
      <c r="K154" s="19">
        <v>0</v>
      </c>
      <c r="L154" s="19">
        <v>1</v>
      </c>
      <c r="M154" s="19">
        <v>0</v>
      </c>
      <c r="N154" s="18">
        <v>0</v>
      </c>
      <c r="O154" s="18">
        <v>0</v>
      </c>
    </row>
    <row r="155" spans="1:15" x14ac:dyDescent="0.25">
      <c r="A155" s="1">
        <v>16</v>
      </c>
      <c r="B155" s="1" t="s">
        <v>300</v>
      </c>
      <c r="C155" s="7" t="s">
        <v>878</v>
      </c>
      <c r="D155" s="7" t="s">
        <v>879</v>
      </c>
      <c r="E155" s="18" t="s">
        <v>528</v>
      </c>
      <c r="F155" s="1">
        <v>0</v>
      </c>
      <c r="G155" s="19">
        <v>1</v>
      </c>
      <c r="H155" s="19">
        <v>0</v>
      </c>
      <c r="I155" s="19">
        <v>1</v>
      </c>
      <c r="J155" s="19">
        <v>1</v>
      </c>
      <c r="K155" s="19">
        <v>0</v>
      </c>
      <c r="L155" s="19">
        <v>1</v>
      </c>
      <c r="M155" s="19">
        <v>0</v>
      </c>
      <c r="N155" s="18">
        <v>0</v>
      </c>
      <c r="O155" s="18">
        <v>0</v>
      </c>
    </row>
    <row r="156" spans="1:15" x14ac:dyDescent="0.25">
      <c r="A156" s="1">
        <v>16</v>
      </c>
      <c r="B156" s="1" t="s">
        <v>300</v>
      </c>
      <c r="C156" s="7" t="s">
        <v>880</v>
      </c>
      <c r="D156" s="7" t="s">
        <v>881</v>
      </c>
      <c r="E156" s="18" t="s">
        <v>529</v>
      </c>
      <c r="F156" s="1">
        <v>0</v>
      </c>
      <c r="G156" s="19">
        <v>1</v>
      </c>
      <c r="H156" s="19">
        <v>0</v>
      </c>
      <c r="I156" s="19">
        <v>1</v>
      </c>
      <c r="J156" s="19">
        <v>1</v>
      </c>
      <c r="K156" s="19">
        <v>0</v>
      </c>
      <c r="L156" s="19">
        <v>1</v>
      </c>
      <c r="M156" s="19">
        <v>0</v>
      </c>
      <c r="N156" s="18">
        <v>0</v>
      </c>
      <c r="O156" s="18">
        <v>0</v>
      </c>
    </row>
    <row r="157" spans="1:15" x14ac:dyDescent="0.25">
      <c r="A157" s="1">
        <v>16</v>
      </c>
      <c r="B157" s="1" t="s">
        <v>300</v>
      </c>
      <c r="C157" s="7" t="s">
        <v>882</v>
      </c>
      <c r="D157" s="7" t="s">
        <v>883</v>
      </c>
      <c r="E157" s="18" t="s">
        <v>530</v>
      </c>
      <c r="F157" s="1">
        <v>0</v>
      </c>
      <c r="G157" s="19">
        <v>1</v>
      </c>
      <c r="H157" s="19">
        <v>0</v>
      </c>
      <c r="I157" s="19">
        <v>0</v>
      </c>
      <c r="J157" s="19">
        <v>1</v>
      </c>
      <c r="K157" s="19">
        <v>0</v>
      </c>
      <c r="L157" s="19">
        <v>1</v>
      </c>
      <c r="M157" s="19">
        <v>0</v>
      </c>
      <c r="N157" s="18">
        <v>0</v>
      </c>
      <c r="O157" s="18">
        <v>0</v>
      </c>
    </row>
    <row r="158" spans="1:15" x14ac:dyDescent="0.25">
      <c r="A158" s="1">
        <v>16</v>
      </c>
      <c r="B158" s="1" t="s">
        <v>300</v>
      </c>
      <c r="C158" s="7" t="s">
        <v>884</v>
      </c>
      <c r="D158" s="7" t="s">
        <v>885</v>
      </c>
      <c r="E158" s="18" t="s">
        <v>536</v>
      </c>
      <c r="F158" s="1">
        <v>0</v>
      </c>
      <c r="G158" s="19">
        <v>1</v>
      </c>
      <c r="H158" s="19">
        <v>0</v>
      </c>
      <c r="I158" s="19">
        <v>0</v>
      </c>
      <c r="J158" s="19">
        <v>1</v>
      </c>
      <c r="K158" s="19">
        <v>0</v>
      </c>
      <c r="L158" s="19">
        <v>1</v>
      </c>
      <c r="M158" s="19">
        <v>0</v>
      </c>
      <c r="N158" s="18">
        <v>1</v>
      </c>
      <c r="O158" s="18">
        <v>0</v>
      </c>
    </row>
    <row r="159" spans="1:15" x14ac:dyDescent="0.25">
      <c r="A159" s="1">
        <v>16</v>
      </c>
      <c r="B159" s="1" t="s">
        <v>300</v>
      </c>
      <c r="C159" s="7" t="s">
        <v>886</v>
      </c>
      <c r="D159" s="7" t="s">
        <v>887</v>
      </c>
      <c r="E159" s="18" t="s">
        <v>537</v>
      </c>
      <c r="F159" s="1">
        <v>0</v>
      </c>
      <c r="G159" s="19">
        <v>1</v>
      </c>
      <c r="H159" s="19">
        <v>0</v>
      </c>
      <c r="I159" s="19">
        <v>1</v>
      </c>
      <c r="J159" s="19">
        <v>1</v>
      </c>
      <c r="K159" s="19">
        <v>0</v>
      </c>
      <c r="L159" s="19">
        <v>1</v>
      </c>
      <c r="M159" s="19">
        <v>0</v>
      </c>
      <c r="N159" s="18">
        <v>1</v>
      </c>
      <c r="O159" s="18">
        <v>0</v>
      </c>
    </row>
    <row r="160" spans="1:15" x14ac:dyDescent="0.25">
      <c r="A160" s="1">
        <v>16</v>
      </c>
      <c r="B160" s="1" t="s">
        <v>300</v>
      </c>
      <c r="C160" s="7" t="s">
        <v>888</v>
      </c>
      <c r="D160" s="7" t="s">
        <v>889</v>
      </c>
      <c r="E160" s="18" t="s">
        <v>538</v>
      </c>
      <c r="F160" s="1">
        <v>0</v>
      </c>
      <c r="G160" s="19">
        <v>1</v>
      </c>
      <c r="H160" s="19">
        <v>0</v>
      </c>
      <c r="I160" s="19">
        <v>0</v>
      </c>
      <c r="J160" s="19">
        <v>1</v>
      </c>
      <c r="K160" s="19">
        <v>0</v>
      </c>
      <c r="L160" s="19">
        <v>1</v>
      </c>
      <c r="M160" s="19">
        <v>0</v>
      </c>
      <c r="N160" s="18">
        <v>1</v>
      </c>
      <c r="O160" s="18">
        <v>0</v>
      </c>
    </row>
    <row r="161" spans="1:15" x14ac:dyDescent="0.25">
      <c r="A161" s="1">
        <v>16</v>
      </c>
      <c r="B161" s="1" t="s">
        <v>311</v>
      </c>
      <c r="C161" s="7" t="s">
        <v>890</v>
      </c>
      <c r="D161" s="7" t="s">
        <v>891</v>
      </c>
      <c r="E161" s="18" t="s">
        <v>539</v>
      </c>
      <c r="F161" s="1">
        <v>0</v>
      </c>
      <c r="G161" s="19">
        <v>1</v>
      </c>
      <c r="H161" s="19">
        <v>0</v>
      </c>
      <c r="I161" s="19">
        <v>1</v>
      </c>
      <c r="J161" s="19">
        <v>1</v>
      </c>
      <c r="K161" s="19">
        <v>0</v>
      </c>
      <c r="L161" s="19">
        <v>1</v>
      </c>
      <c r="M161" s="19">
        <v>1</v>
      </c>
      <c r="N161" s="18">
        <v>1</v>
      </c>
      <c r="O161" s="18">
        <v>0</v>
      </c>
    </row>
    <row r="162" spans="1:15" x14ac:dyDescent="0.25">
      <c r="A162" s="1">
        <v>16</v>
      </c>
      <c r="B162" s="1" t="s">
        <v>311</v>
      </c>
      <c r="C162" s="7" t="s">
        <v>892</v>
      </c>
      <c r="D162" s="7" t="s">
        <v>893</v>
      </c>
      <c r="E162" s="18" t="s">
        <v>540</v>
      </c>
      <c r="F162" s="1">
        <v>0</v>
      </c>
      <c r="G162" s="19">
        <v>1</v>
      </c>
      <c r="H162" s="19">
        <v>0</v>
      </c>
      <c r="I162" s="19">
        <v>1</v>
      </c>
      <c r="J162" s="19">
        <v>1</v>
      </c>
      <c r="K162" s="19">
        <v>0</v>
      </c>
      <c r="L162" s="19">
        <v>1</v>
      </c>
      <c r="M162" s="19">
        <v>0</v>
      </c>
      <c r="N162" s="18">
        <v>1</v>
      </c>
      <c r="O162" s="18">
        <v>0</v>
      </c>
    </row>
    <row r="163" spans="1:15" x14ac:dyDescent="0.25">
      <c r="A163" s="1">
        <v>16</v>
      </c>
      <c r="B163" s="1" t="s">
        <v>311</v>
      </c>
      <c r="C163" s="7" t="s">
        <v>894</v>
      </c>
      <c r="D163" s="7" t="s">
        <v>895</v>
      </c>
      <c r="E163" s="18" t="s">
        <v>541</v>
      </c>
      <c r="F163" s="1">
        <v>0</v>
      </c>
      <c r="G163" s="19">
        <v>1</v>
      </c>
      <c r="H163" s="19">
        <v>0</v>
      </c>
      <c r="I163" s="19">
        <v>1</v>
      </c>
      <c r="J163" s="19">
        <v>0</v>
      </c>
      <c r="K163" s="19">
        <v>0</v>
      </c>
      <c r="L163" s="19">
        <v>1</v>
      </c>
      <c r="M163" s="19">
        <v>0</v>
      </c>
      <c r="N163" s="18">
        <v>1</v>
      </c>
      <c r="O163" s="18">
        <v>0</v>
      </c>
    </row>
    <row r="164" spans="1:15" x14ac:dyDescent="0.25">
      <c r="A164" s="1">
        <v>16</v>
      </c>
      <c r="B164" s="1" t="s">
        <v>311</v>
      </c>
      <c r="C164" s="7" t="s">
        <v>896</v>
      </c>
      <c r="D164" s="7" t="s">
        <v>897</v>
      </c>
      <c r="E164" s="18" t="s">
        <v>1071</v>
      </c>
      <c r="F164" s="1">
        <v>0</v>
      </c>
      <c r="G164" s="19">
        <v>1</v>
      </c>
      <c r="H164" s="19">
        <v>0</v>
      </c>
      <c r="I164" s="19">
        <v>0</v>
      </c>
      <c r="J164" s="19">
        <v>0</v>
      </c>
      <c r="K164" s="19">
        <v>1</v>
      </c>
      <c r="L164" s="19">
        <v>1</v>
      </c>
      <c r="M164" s="19">
        <v>0</v>
      </c>
      <c r="N164" s="18">
        <v>1</v>
      </c>
      <c r="O164" s="18">
        <v>0</v>
      </c>
    </row>
    <row r="165" spans="1:15" x14ac:dyDescent="0.25">
      <c r="A165" s="1">
        <v>16</v>
      </c>
      <c r="B165" s="1" t="s">
        <v>311</v>
      </c>
      <c r="C165" s="7" t="s">
        <v>898</v>
      </c>
      <c r="D165" s="7" t="s">
        <v>899</v>
      </c>
      <c r="E165" s="18" t="s">
        <v>531</v>
      </c>
      <c r="F165" s="1">
        <v>0</v>
      </c>
      <c r="G165" s="19">
        <v>1</v>
      </c>
      <c r="H165" s="19">
        <v>0</v>
      </c>
      <c r="I165" s="19">
        <v>1</v>
      </c>
      <c r="J165" s="19">
        <v>0</v>
      </c>
      <c r="K165" s="19">
        <v>0</v>
      </c>
      <c r="L165" s="19">
        <v>0</v>
      </c>
      <c r="M165" s="19">
        <v>0</v>
      </c>
      <c r="N165" s="18">
        <v>1</v>
      </c>
      <c r="O165" s="18">
        <v>0</v>
      </c>
    </row>
    <row r="166" spans="1:15" x14ac:dyDescent="0.25">
      <c r="A166" s="1">
        <v>16</v>
      </c>
      <c r="B166" s="1" t="s">
        <v>311</v>
      </c>
      <c r="C166" s="7" t="s">
        <v>900</v>
      </c>
      <c r="D166" s="7" t="s">
        <v>901</v>
      </c>
      <c r="E166" s="18" t="s">
        <v>532</v>
      </c>
      <c r="F166" s="1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8">
        <v>1</v>
      </c>
      <c r="O166" s="18">
        <v>0</v>
      </c>
    </row>
    <row r="167" spans="1:15" x14ac:dyDescent="0.25">
      <c r="A167" s="1">
        <v>16</v>
      </c>
      <c r="B167" s="1" t="s">
        <v>311</v>
      </c>
      <c r="C167" s="7" t="s">
        <v>902</v>
      </c>
      <c r="D167" s="7" t="s">
        <v>903</v>
      </c>
      <c r="E167" s="18" t="s">
        <v>533</v>
      </c>
      <c r="F167" s="1">
        <v>0</v>
      </c>
      <c r="G167" s="19">
        <v>1</v>
      </c>
      <c r="H167" s="19">
        <v>0</v>
      </c>
      <c r="I167" s="19">
        <v>0</v>
      </c>
      <c r="J167" s="19">
        <v>0</v>
      </c>
      <c r="K167" s="19">
        <v>0</v>
      </c>
      <c r="L167" s="19">
        <v>1</v>
      </c>
      <c r="M167" s="19">
        <v>0</v>
      </c>
      <c r="N167" s="18">
        <v>1</v>
      </c>
      <c r="O167" s="18">
        <v>0</v>
      </c>
    </row>
    <row r="168" spans="1:15" ht="15.75" x14ac:dyDescent="0.25">
      <c r="A168" s="1"/>
      <c r="B168" s="1"/>
      <c r="C168" s="7"/>
      <c r="D168" s="7"/>
      <c r="E168" s="33" t="s">
        <v>1342</v>
      </c>
      <c r="F168" s="28">
        <f>SUM(F152:F167)*100/16</f>
        <v>0</v>
      </c>
      <c r="G168" s="28">
        <f t="shared" ref="G168:O168" si="23">SUM(G152:G167)*100/16</f>
        <v>93.75</v>
      </c>
      <c r="H168" s="28">
        <f t="shared" si="23"/>
        <v>0</v>
      </c>
      <c r="I168" s="28">
        <f t="shared" si="23"/>
        <v>43.75</v>
      </c>
      <c r="J168" s="28">
        <f t="shared" si="23"/>
        <v>56.25</v>
      </c>
      <c r="K168" s="28">
        <f t="shared" si="23"/>
        <v>6.25</v>
      </c>
      <c r="L168" s="28">
        <f t="shared" si="23"/>
        <v>87.5</v>
      </c>
      <c r="M168" s="28">
        <f t="shared" si="23"/>
        <v>6.25</v>
      </c>
      <c r="N168" s="28">
        <f t="shared" si="23"/>
        <v>68.75</v>
      </c>
      <c r="O168" s="28">
        <f t="shared" si="23"/>
        <v>0</v>
      </c>
    </row>
    <row r="169" spans="1:15" x14ac:dyDescent="0.25">
      <c r="A169" s="10"/>
      <c r="B169" s="10"/>
      <c r="C169" s="10"/>
      <c r="D169" s="10"/>
    </row>
    <row r="170" spans="1:15" x14ac:dyDescent="0.25">
      <c r="A170" s="1">
        <v>17</v>
      </c>
      <c r="B170" s="1" t="s">
        <v>315</v>
      </c>
      <c r="C170" s="7" t="s">
        <v>904</v>
      </c>
      <c r="D170" s="7" t="s">
        <v>905</v>
      </c>
      <c r="E170" s="18" t="s">
        <v>534</v>
      </c>
      <c r="F170" s="1">
        <v>0</v>
      </c>
      <c r="G170" s="19">
        <v>1</v>
      </c>
      <c r="H170" s="19">
        <v>0</v>
      </c>
      <c r="I170" s="19">
        <v>0</v>
      </c>
      <c r="J170" s="19">
        <v>1</v>
      </c>
      <c r="K170" s="19">
        <v>0</v>
      </c>
      <c r="L170" s="19">
        <v>1</v>
      </c>
      <c r="M170" s="19">
        <v>1</v>
      </c>
      <c r="N170" s="18">
        <v>1</v>
      </c>
      <c r="O170" s="18">
        <v>0</v>
      </c>
    </row>
    <row r="171" spans="1:15" x14ac:dyDescent="0.25">
      <c r="A171" s="1">
        <v>17</v>
      </c>
      <c r="B171" s="1" t="s">
        <v>315</v>
      </c>
      <c r="C171" s="7" t="s">
        <v>907</v>
      </c>
      <c r="D171" s="7" t="s">
        <v>906</v>
      </c>
      <c r="E171" s="18" t="s">
        <v>535</v>
      </c>
      <c r="F171" s="1">
        <v>0</v>
      </c>
      <c r="G171" s="19">
        <v>1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8">
        <v>1</v>
      </c>
      <c r="O171" s="18">
        <v>0</v>
      </c>
    </row>
    <row r="172" spans="1:15" x14ac:dyDescent="0.25">
      <c r="A172" s="1">
        <v>17</v>
      </c>
      <c r="B172" s="1" t="s">
        <v>315</v>
      </c>
      <c r="C172" s="7" t="s">
        <v>909</v>
      </c>
      <c r="D172" s="7" t="s">
        <v>908</v>
      </c>
      <c r="E172" s="18" t="s">
        <v>1072</v>
      </c>
      <c r="F172" s="1">
        <v>0</v>
      </c>
      <c r="G172" s="19">
        <v>1</v>
      </c>
      <c r="H172" s="19">
        <v>0</v>
      </c>
      <c r="I172" s="19">
        <v>0</v>
      </c>
      <c r="J172" s="19">
        <v>1</v>
      </c>
      <c r="K172" s="19">
        <v>0</v>
      </c>
      <c r="L172" s="19">
        <v>0</v>
      </c>
      <c r="M172" s="19">
        <v>0</v>
      </c>
      <c r="N172" s="18">
        <v>1</v>
      </c>
      <c r="O172" s="18">
        <v>0</v>
      </c>
    </row>
    <row r="173" spans="1:15" ht="15.75" x14ac:dyDescent="0.25">
      <c r="A173" s="1"/>
      <c r="B173" s="1"/>
      <c r="C173" s="7"/>
      <c r="D173" s="7"/>
      <c r="E173" s="33" t="s">
        <v>1342</v>
      </c>
      <c r="F173" s="28">
        <f>SUM(F170:F172)*100/3</f>
        <v>0</v>
      </c>
      <c r="G173" s="28">
        <f t="shared" ref="G173:O173" si="24">SUM(G170:G172)*100/3</f>
        <v>100</v>
      </c>
      <c r="H173" s="28">
        <f t="shared" si="24"/>
        <v>0</v>
      </c>
      <c r="I173" s="28">
        <f t="shared" si="24"/>
        <v>0</v>
      </c>
      <c r="J173" s="28">
        <f t="shared" si="24"/>
        <v>66.666666666666671</v>
      </c>
      <c r="K173" s="28">
        <f t="shared" si="24"/>
        <v>0</v>
      </c>
      <c r="L173" s="28">
        <f t="shared" si="24"/>
        <v>33.333333333333336</v>
      </c>
      <c r="M173" s="28">
        <f t="shared" si="24"/>
        <v>33.333333333333336</v>
      </c>
      <c r="N173" s="28">
        <f t="shared" si="24"/>
        <v>100</v>
      </c>
      <c r="O173" s="28">
        <f t="shared" si="24"/>
        <v>0</v>
      </c>
    </row>
    <row r="174" spans="1:15" x14ac:dyDescent="0.25">
      <c r="A174" s="10"/>
      <c r="B174" s="10"/>
      <c r="C174" s="10"/>
      <c r="D174" s="10"/>
    </row>
    <row r="175" spans="1:15" x14ac:dyDescent="0.25">
      <c r="A175" s="1">
        <v>18</v>
      </c>
      <c r="B175" s="1" t="s">
        <v>330</v>
      </c>
      <c r="C175" s="7" t="s">
        <v>932</v>
      </c>
      <c r="D175" s="7" t="s">
        <v>933</v>
      </c>
      <c r="E175" s="18" t="s">
        <v>550</v>
      </c>
      <c r="F175" s="1">
        <v>0</v>
      </c>
      <c r="G175" s="19">
        <v>1</v>
      </c>
      <c r="H175" s="19">
        <v>0</v>
      </c>
      <c r="I175" s="19">
        <v>0</v>
      </c>
      <c r="J175" s="19">
        <v>1</v>
      </c>
      <c r="K175" s="19">
        <v>1</v>
      </c>
      <c r="L175" s="19">
        <v>0</v>
      </c>
      <c r="M175" s="19">
        <v>1</v>
      </c>
      <c r="N175" s="18">
        <v>1</v>
      </c>
      <c r="O175" s="18">
        <v>0</v>
      </c>
    </row>
    <row r="176" spans="1:15" x14ac:dyDescent="0.25">
      <c r="A176" s="1">
        <v>18</v>
      </c>
      <c r="B176" s="1" t="s">
        <v>330</v>
      </c>
      <c r="C176" s="7" t="s">
        <v>934</v>
      </c>
      <c r="D176" s="7" t="s">
        <v>935</v>
      </c>
      <c r="E176" s="18" t="s">
        <v>551</v>
      </c>
      <c r="F176" s="1">
        <v>0</v>
      </c>
      <c r="G176" s="19">
        <v>1</v>
      </c>
      <c r="H176" s="19">
        <v>0</v>
      </c>
      <c r="I176" s="19">
        <v>0</v>
      </c>
      <c r="J176" s="19">
        <v>1</v>
      </c>
      <c r="K176" s="19">
        <v>0</v>
      </c>
      <c r="L176" s="19">
        <v>1</v>
      </c>
      <c r="M176" s="19">
        <v>1</v>
      </c>
      <c r="N176" s="18">
        <v>1</v>
      </c>
      <c r="O176" s="18">
        <v>0</v>
      </c>
    </row>
    <row r="177" spans="1:15" x14ac:dyDescent="0.25">
      <c r="A177" s="1">
        <v>18</v>
      </c>
      <c r="B177" s="1" t="s">
        <v>330</v>
      </c>
      <c r="C177" s="7" t="s">
        <v>936</v>
      </c>
      <c r="D177" s="7" t="s">
        <v>937</v>
      </c>
      <c r="E177" s="18" t="s">
        <v>552</v>
      </c>
      <c r="F177" s="1">
        <v>0</v>
      </c>
      <c r="G177" s="19">
        <v>1</v>
      </c>
      <c r="H177" s="19">
        <v>0</v>
      </c>
      <c r="I177" s="19">
        <v>0</v>
      </c>
      <c r="J177" s="19">
        <v>1</v>
      </c>
      <c r="K177" s="19">
        <v>0</v>
      </c>
      <c r="L177" s="19">
        <v>1</v>
      </c>
      <c r="M177" s="19">
        <v>1</v>
      </c>
      <c r="N177" s="18">
        <v>1</v>
      </c>
      <c r="O177" s="18">
        <v>0</v>
      </c>
    </row>
    <row r="178" spans="1:15" x14ac:dyDescent="0.25">
      <c r="A178" s="1">
        <v>18</v>
      </c>
      <c r="B178" s="1" t="s">
        <v>330</v>
      </c>
      <c r="C178" s="7" t="s">
        <v>938</v>
      </c>
      <c r="D178" s="7" t="s">
        <v>939</v>
      </c>
      <c r="E178" s="18" t="s">
        <v>553</v>
      </c>
      <c r="F178" s="1">
        <v>0</v>
      </c>
      <c r="G178" s="19">
        <v>1</v>
      </c>
      <c r="H178" s="19">
        <v>0</v>
      </c>
      <c r="I178" s="19">
        <v>0</v>
      </c>
      <c r="J178" s="19">
        <v>1</v>
      </c>
      <c r="K178" s="19">
        <v>0</v>
      </c>
      <c r="L178" s="19">
        <v>1</v>
      </c>
      <c r="M178" s="18">
        <v>0</v>
      </c>
      <c r="N178" s="18">
        <v>1</v>
      </c>
      <c r="O178" s="18">
        <v>0</v>
      </c>
    </row>
    <row r="179" spans="1:15" x14ac:dyDescent="0.25">
      <c r="A179" s="1">
        <v>18</v>
      </c>
      <c r="B179" s="1" t="s">
        <v>330</v>
      </c>
      <c r="C179" s="7" t="s">
        <v>940</v>
      </c>
      <c r="D179" s="7" t="s">
        <v>941</v>
      </c>
      <c r="E179" s="18" t="s">
        <v>554</v>
      </c>
      <c r="F179" s="1">
        <v>0</v>
      </c>
      <c r="G179" s="19">
        <v>1</v>
      </c>
      <c r="H179" s="19">
        <v>0</v>
      </c>
      <c r="I179" s="19">
        <v>0</v>
      </c>
      <c r="J179" s="19">
        <v>1</v>
      </c>
      <c r="K179" s="19">
        <v>0</v>
      </c>
      <c r="L179" s="19">
        <v>1</v>
      </c>
      <c r="M179" s="18">
        <v>1</v>
      </c>
      <c r="N179" s="18">
        <v>1</v>
      </c>
      <c r="O179" s="18">
        <v>0</v>
      </c>
    </row>
    <row r="180" spans="1:15" x14ac:dyDescent="0.25">
      <c r="A180" s="1">
        <v>18</v>
      </c>
      <c r="B180" s="1" t="s">
        <v>330</v>
      </c>
      <c r="C180" s="7" t="s">
        <v>942</v>
      </c>
      <c r="D180" s="7" t="s">
        <v>943</v>
      </c>
      <c r="E180" s="18" t="s">
        <v>555</v>
      </c>
      <c r="F180" s="1">
        <v>0</v>
      </c>
      <c r="G180" s="19">
        <v>1</v>
      </c>
      <c r="H180" s="19">
        <v>0</v>
      </c>
      <c r="I180" s="19">
        <v>0</v>
      </c>
      <c r="J180" s="19">
        <v>1</v>
      </c>
      <c r="K180" s="19">
        <v>0</v>
      </c>
      <c r="L180" s="19">
        <v>1</v>
      </c>
      <c r="M180" s="18">
        <v>0</v>
      </c>
      <c r="N180" s="18">
        <v>1</v>
      </c>
      <c r="O180" s="18">
        <v>0</v>
      </c>
    </row>
    <row r="181" spans="1:15" x14ac:dyDescent="0.25">
      <c r="A181" s="1">
        <v>18</v>
      </c>
      <c r="B181" s="1" t="s">
        <v>330</v>
      </c>
      <c r="C181" s="7" t="s">
        <v>944</v>
      </c>
      <c r="D181" s="7" t="s">
        <v>945</v>
      </c>
      <c r="E181" s="18" t="s">
        <v>556</v>
      </c>
      <c r="F181" s="1">
        <v>0</v>
      </c>
      <c r="G181" s="19">
        <v>1</v>
      </c>
      <c r="H181" s="18">
        <v>0</v>
      </c>
      <c r="I181" s="18">
        <v>0</v>
      </c>
      <c r="J181" s="18">
        <v>0</v>
      </c>
      <c r="K181" s="18">
        <v>0</v>
      </c>
      <c r="L181" s="18">
        <v>1</v>
      </c>
      <c r="M181" s="18">
        <v>0</v>
      </c>
      <c r="N181" s="18">
        <v>1</v>
      </c>
      <c r="O181" s="18">
        <v>0</v>
      </c>
    </row>
    <row r="182" spans="1:15" x14ac:dyDescent="0.25">
      <c r="A182" s="1">
        <v>18</v>
      </c>
      <c r="B182" s="1" t="s">
        <v>330</v>
      </c>
      <c r="C182" s="7" t="s">
        <v>946</v>
      </c>
      <c r="D182" s="7" t="s">
        <v>947</v>
      </c>
      <c r="E182" s="18" t="s">
        <v>1073</v>
      </c>
      <c r="F182" s="1">
        <v>0</v>
      </c>
      <c r="G182" s="19">
        <v>1</v>
      </c>
      <c r="H182" s="19">
        <v>0</v>
      </c>
      <c r="I182" s="19">
        <v>0</v>
      </c>
      <c r="J182" s="19">
        <v>0</v>
      </c>
      <c r="K182" s="19">
        <v>0</v>
      </c>
      <c r="L182" s="19">
        <v>1</v>
      </c>
      <c r="M182" s="19">
        <v>0</v>
      </c>
      <c r="N182" s="18">
        <v>1</v>
      </c>
      <c r="O182" s="18">
        <v>0</v>
      </c>
    </row>
    <row r="183" spans="1:15" x14ac:dyDescent="0.25">
      <c r="A183" s="1">
        <v>18</v>
      </c>
      <c r="B183" s="1" t="s">
        <v>330</v>
      </c>
      <c r="C183" s="7" t="s">
        <v>948</v>
      </c>
      <c r="D183" s="7" t="s">
        <v>949</v>
      </c>
      <c r="E183" s="18" t="s">
        <v>557</v>
      </c>
      <c r="F183" s="1">
        <v>0</v>
      </c>
      <c r="G183" s="18">
        <v>1</v>
      </c>
      <c r="H183" s="18">
        <v>0</v>
      </c>
      <c r="I183" s="18">
        <v>0</v>
      </c>
      <c r="J183" s="18">
        <v>1</v>
      </c>
      <c r="K183" s="18">
        <v>0</v>
      </c>
      <c r="L183" s="18">
        <v>1</v>
      </c>
      <c r="M183" s="18">
        <v>0</v>
      </c>
      <c r="N183" s="18">
        <v>0</v>
      </c>
      <c r="O183" s="18">
        <v>1</v>
      </c>
    </row>
    <row r="184" spans="1:15" ht="15.75" x14ac:dyDescent="0.25">
      <c r="A184" s="1"/>
      <c r="B184" s="1"/>
      <c r="C184" s="7"/>
      <c r="D184" s="7"/>
      <c r="E184" s="33" t="s">
        <v>1342</v>
      </c>
      <c r="F184" s="28">
        <f>SUM(F175:F183)*100/9</f>
        <v>0</v>
      </c>
      <c r="G184" s="28">
        <f t="shared" ref="G184:O184" si="25">SUM(G175:G183)*100/9</f>
        <v>100</v>
      </c>
      <c r="H184" s="28">
        <f t="shared" si="25"/>
        <v>0</v>
      </c>
      <c r="I184" s="28">
        <f t="shared" si="25"/>
        <v>0</v>
      </c>
      <c r="J184" s="28">
        <f t="shared" si="25"/>
        <v>77.777777777777771</v>
      </c>
      <c r="K184" s="28">
        <f t="shared" si="25"/>
        <v>11.111111111111111</v>
      </c>
      <c r="L184" s="28">
        <f t="shared" si="25"/>
        <v>88.888888888888886</v>
      </c>
      <c r="M184" s="28">
        <f t="shared" si="25"/>
        <v>44.444444444444443</v>
      </c>
      <c r="N184" s="28">
        <f t="shared" si="25"/>
        <v>88.888888888888886</v>
      </c>
      <c r="O184" s="28">
        <f t="shared" si="25"/>
        <v>11.111111111111111</v>
      </c>
    </row>
    <row r="185" spans="1:15" x14ac:dyDescent="0.25">
      <c r="A185" s="10"/>
      <c r="B185" s="10"/>
      <c r="C185" s="10"/>
      <c r="D185" s="10"/>
    </row>
    <row r="186" spans="1:15" x14ac:dyDescent="0.25">
      <c r="A186" s="1">
        <v>19</v>
      </c>
      <c r="B186" s="1" t="s">
        <v>0</v>
      </c>
      <c r="C186" s="7" t="s">
        <v>910</v>
      </c>
      <c r="D186" s="7" t="s">
        <v>911</v>
      </c>
      <c r="E186" s="18" t="s">
        <v>542</v>
      </c>
      <c r="F186" s="1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8">
        <v>0</v>
      </c>
      <c r="O186" s="18">
        <v>0</v>
      </c>
    </row>
    <row r="187" spans="1:15" x14ac:dyDescent="0.25">
      <c r="A187" s="1">
        <v>19</v>
      </c>
      <c r="B187" s="1" t="s">
        <v>0</v>
      </c>
      <c r="C187" s="7" t="s">
        <v>912</v>
      </c>
      <c r="D187" s="7" t="s">
        <v>913</v>
      </c>
      <c r="E187" s="18" t="s">
        <v>543</v>
      </c>
      <c r="F187" s="1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8">
        <v>0</v>
      </c>
      <c r="O187" s="18">
        <v>0</v>
      </c>
    </row>
    <row r="188" spans="1:15" x14ac:dyDescent="0.25">
      <c r="A188" s="1">
        <v>19</v>
      </c>
      <c r="B188" s="1" t="s">
        <v>0</v>
      </c>
      <c r="C188" s="7" t="s">
        <v>914</v>
      </c>
      <c r="D188" s="7" t="s">
        <v>915</v>
      </c>
      <c r="E188" s="18" t="s">
        <v>544</v>
      </c>
      <c r="F188" s="1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8">
        <v>0</v>
      </c>
      <c r="O188" s="18">
        <v>0</v>
      </c>
    </row>
    <row r="189" spans="1:15" x14ac:dyDescent="0.25">
      <c r="A189" s="1">
        <v>19</v>
      </c>
      <c r="B189" s="1" t="s">
        <v>0</v>
      </c>
      <c r="C189" s="7" t="s">
        <v>916</v>
      </c>
      <c r="D189" s="7" t="s">
        <v>917</v>
      </c>
      <c r="E189" s="18" t="s">
        <v>545</v>
      </c>
      <c r="F189" s="1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8">
        <v>0</v>
      </c>
      <c r="O189" s="18">
        <v>0</v>
      </c>
    </row>
    <row r="190" spans="1:15" x14ac:dyDescent="0.25">
      <c r="A190" s="1">
        <v>19</v>
      </c>
      <c r="B190" s="1" t="s">
        <v>0</v>
      </c>
      <c r="C190" s="7" t="s">
        <v>918</v>
      </c>
      <c r="D190" s="7" t="s">
        <v>919</v>
      </c>
      <c r="E190" s="18" t="s">
        <v>546</v>
      </c>
      <c r="F190" s="1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8">
        <v>0</v>
      </c>
      <c r="O190" s="18">
        <v>0</v>
      </c>
    </row>
    <row r="191" spans="1:15" x14ac:dyDescent="0.25">
      <c r="A191" s="1">
        <v>19</v>
      </c>
      <c r="B191" s="1" t="s">
        <v>0</v>
      </c>
      <c r="C191" s="7" t="s">
        <v>920</v>
      </c>
      <c r="D191" s="7" t="s">
        <v>921</v>
      </c>
      <c r="E191" s="18" t="s">
        <v>547</v>
      </c>
      <c r="F191" s="1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1</v>
      </c>
      <c r="L191" s="19">
        <v>0</v>
      </c>
      <c r="M191" s="19">
        <v>0</v>
      </c>
      <c r="N191" s="18">
        <v>0</v>
      </c>
      <c r="O191" s="18">
        <v>0</v>
      </c>
    </row>
    <row r="192" spans="1:15" x14ac:dyDescent="0.25">
      <c r="A192" s="1">
        <v>19</v>
      </c>
      <c r="B192" s="1" t="s">
        <v>0</v>
      </c>
      <c r="C192" s="7" t="s">
        <v>922</v>
      </c>
      <c r="D192" s="7" t="s">
        <v>923</v>
      </c>
      <c r="E192" s="18" t="s">
        <v>548</v>
      </c>
      <c r="F192" s="1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1</v>
      </c>
      <c r="L192" s="19">
        <v>0</v>
      </c>
      <c r="M192" s="19">
        <v>0</v>
      </c>
      <c r="N192" s="18">
        <v>0</v>
      </c>
      <c r="O192" s="18">
        <v>0</v>
      </c>
    </row>
    <row r="193" spans="5:15" ht="15.75" x14ac:dyDescent="0.25">
      <c r="E193" s="33" t="s">
        <v>1342</v>
      </c>
      <c r="F193" s="28">
        <f>SUM(F186:F192)*100/7</f>
        <v>0</v>
      </c>
      <c r="G193" s="28">
        <f t="shared" ref="G193:O193" si="26">SUM(G186:G192)*100/7</f>
        <v>0</v>
      </c>
      <c r="H193" s="28">
        <f t="shared" si="26"/>
        <v>0</v>
      </c>
      <c r="I193" s="28">
        <f t="shared" si="26"/>
        <v>0</v>
      </c>
      <c r="J193" s="28">
        <f t="shared" si="26"/>
        <v>0</v>
      </c>
      <c r="K193" s="28">
        <f t="shared" si="26"/>
        <v>28.571428571428573</v>
      </c>
      <c r="L193" s="28">
        <f t="shared" si="26"/>
        <v>0</v>
      </c>
      <c r="M193" s="28">
        <f t="shared" si="26"/>
        <v>0</v>
      </c>
      <c r="N193" s="28">
        <f t="shared" si="26"/>
        <v>0</v>
      </c>
      <c r="O193" s="28">
        <f t="shared" si="26"/>
        <v>0</v>
      </c>
    </row>
  </sheetData>
  <mergeCells count="1">
    <mergeCell ref="C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zoomScale="90" zoomScaleNormal="90" workbookViewId="0">
      <pane ySplit="1" topLeftCell="A2" activePane="bottomLeft" state="frozen"/>
      <selection activeCell="G21" sqref="G21"/>
      <selection pane="bottomLeft" activeCell="E190" sqref="E190"/>
    </sheetView>
  </sheetViews>
  <sheetFormatPr baseColWidth="10" defaultRowHeight="15" x14ac:dyDescent="0.25"/>
  <cols>
    <col min="2" max="2" width="14.85546875" bestFit="1" customWidth="1"/>
    <col min="3" max="4" width="12.5703125" bestFit="1" customWidth="1"/>
    <col min="5" max="5" width="14.140625" bestFit="1" customWidth="1"/>
    <col min="15" max="15" width="14.140625" bestFit="1" customWidth="1"/>
  </cols>
  <sheetData>
    <row r="1" spans="1:15" x14ac:dyDescent="0.25">
      <c r="A1" s="34" t="s">
        <v>8</v>
      </c>
      <c r="B1" s="34" t="s">
        <v>85</v>
      </c>
      <c r="C1" s="41" t="s">
        <v>20</v>
      </c>
      <c r="D1" s="41"/>
      <c r="E1" s="35" t="s">
        <v>19</v>
      </c>
      <c r="F1" s="36" t="s">
        <v>9</v>
      </c>
      <c r="G1" s="37" t="s">
        <v>10</v>
      </c>
      <c r="H1" s="36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8" t="s">
        <v>16</v>
      </c>
      <c r="N1" s="36" t="s">
        <v>17</v>
      </c>
      <c r="O1" s="36" t="s">
        <v>18</v>
      </c>
    </row>
    <row r="2" spans="1:15" x14ac:dyDescent="0.25">
      <c r="A2" s="7"/>
      <c r="B2" s="7"/>
      <c r="C2" s="7"/>
      <c r="D2" s="7"/>
    </row>
    <row r="3" spans="1:15" x14ac:dyDescent="0.25">
      <c r="A3" s="7">
        <v>1</v>
      </c>
      <c r="B3" s="7" t="s">
        <v>3</v>
      </c>
      <c r="C3" s="7" t="s">
        <v>24</v>
      </c>
      <c r="D3" s="7" t="s">
        <v>26</v>
      </c>
      <c r="E3" s="17" t="s">
        <v>308</v>
      </c>
      <c r="F3" s="18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1</v>
      </c>
      <c r="M3" s="19">
        <v>0</v>
      </c>
      <c r="N3" s="18">
        <v>0</v>
      </c>
      <c r="O3" s="18">
        <v>0</v>
      </c>
    </row>
    <row r="4" spans="1:15" x14ac:dyDescent="0.25">
      <c r="A4" s="7">
        <v>1</v>
      </c>
      <c r="B4" s="7" t="s">
        <v>3</v>
      </c>
      <c r="C4" s="7" t="s">
        <v>25</v>
      </c>
      <c r="D4" s="7" t="s">
        <v>27</v>
      </c>
      <c r="E4" s="17" t="s">
        <v>309</v>
      </c>
      <c r="F4" s="18">
        <v>0</v>
      </c>
      <c r="G4" s="19">
        <v>1</v>
      </c>
      <c r="H4" s="19">
        <v>1</v>
      </c>
      <c r="I4" s="19">
        <v>1</v>
      </c>
      <c r="J4" s="19">
        <v>0</v>
      </c>
      <c r="K4" s="19">
        <v>0</v>
      </c>
      <c r="L4" s="19">
        <v>1</v>
      </c>
      <c r="M4" s="19">
        <v>0</v>
      </c>
      <c r="N4" s="18">
        <v>0</v>
      </c>
      <c r="O4" s="18">
        <v>0</v>
      </c>
    </row>
    <row r="5" spans="1:15" ht="15.75" x14ac:dyDescent="0.25">
      <c r="A5" s="7"/>
      <c r="B5" s="7"/>
      <c r="C5" s="7"/>
      <c r="D5" s="7"/>
      <c r="E5" s="33" t="s">
        <v>1342</v>
      </c>
      <c r="F5" s="28">
        <f>SUM(F3:F4)*100/2</f>
        <v>0</v>
      </c>
      <c r="G5" s="28">
        <f t="shared" ref="G5:O5" si="0">SUM(G3:G4)*100/2</f>
        <v>50</v>
      </c>
      <c r="H5" s="28">
        <f t="shared" si="0"/>
        <v>50</v>
      </c>
      <c r="I5" s="28">
        <f t="shared" si="0"/>
        <v>50</v>
      </c>
      <c r="J5" s="28">
        <f t="shared" si="0"/>
        <v>0</v>
      </c>
      <c r="K5" s="28">
        <f t="shared" si="0"/>
        <v>0</v>
      </c>
      <c r="L5" s="28">
        <f t="shared" si="0"/>
        <v>100</v>
      </c>
      <c r="M5" s="28">
        <f t="shared" si="0"/>
        <v>0</v>
      </c>
      <c r="N5" s="28">
        <f t="shared" si="0"/>
        <v>0</v>
      </c>
      <c r="O5" s="28">
        <f t="shared" si="0"/>
        <v>0</v>
      </c>
    </row>
    <row r="6" spans="1:15" x14ac:dyDescent="0.25">
      <c r="A6" s="10"/>
      <c r="B6" s="10"/>
      <c r="C6" s="10"/>
      <c r="D6" s="10"/>
    </row>
    <row r="7" spans="1:15" x14ac:dyDescent="0.25">
      <c r="A7" s="9">
        <v>2</v>
      </c>
      <c r="B7" s="9" t="s">
        <v>30</v>
      </c>
      <c r="C7" s="7" t="s">
        <v>41</v>
      </c>
      <c r="D7" s="7" t="s">
        <v>42</v>
      </c>
      <c r="E7" s="17" t="s">
        <v>310</v>
      </c>
      <c r="F7" s="18">
        <v>0</v>
      </c>
      <c r="G7" s="19">
        <v>1</v>
      </c>
      <c r="H7" s="19">
        <v>1</v>
      </c>
      <c r="I7" s="19">
        <v>1</v>
      </c>
      <c r="J7" s="19">
        <v>0</v>
      </c>
      <c r="K7" s="19">
        <v>0</v>
      </c>
      <c r="L7" s="19">
        <v>1</v>
      </c>
      <c r="M7" s="19">
        <v>0</v>
      </c>
      <c r="N7" s="18">
        <v>0</v>
      </c>
      <c r="O7" s="18">
        <v>0</v>
      </c>
    </row>
    <row r="8" spans="1:15" x14ac:dyDescent="0.25">
      <c r="A8" s="9">
        <v>2</v>
      </c>
      <c r="B8" s="9" t="s">
        <v>30</v>
      </c>
      <c r="C8" s="7" t="s">
        <v>43</v>
      </c>
      <c r="D8" s="7" t="s">
        <v>44</v>
      </c>
      <c r="E8" s="17" t="s">
        <v>312</v>
      </c>
      <c r="F8" s="18">
        <v>0</v>
      </c>
      <c r="G8" s="19">
        <v>1</v>
      </c>
      <c r="H8" s="19">
        <v>1</v>
      </c>
      <c r="I8" s="19">
        <v>1</v>
      </c>
      <c r="J8" s="19">
        <v>1</v>
      </c>
      <c r="K8" s="19">
        <v>0</v>
      </c>
      <c r="L8" s="19">
        <v>1</v>
      </c>
      <c r="M8" s="19">
        <v>0</v>
      </c>
      <c r="N8" s="18">
        <v>0</v>
      </c>
      <c r="O8" s="18">
        <v>0</v>
      </c>
    </row>
    <row r="9" spans="1:15" x14ac:dyDescent="0.25">
      <c r="A9" s="9">
        <v>2</v>
      </c>
      <c r="B9" s="9" t="s">
        <v>30</v>
      </c>
      <c r="C9" s="7" t="s">
        <v>45</v>
      </c>
      <c r="D9" s="7" t="s">
        <v>46</v>
      </c>
      <c r="E9" s="17" t="s">
        <v>313</v>
      </c>
      <c r="F9" s="18">
        <v>0</v>
      </c>
      <c r="G9" s="19">
        <v>1</v>
      </c>
      <c r="H9" s="19">
        <v>0</v>
      </c>
      <c r="I9" s="19">
        <v>1</v>
      </c>
      <c r="J9" s="19">
        <v>0</v>
      </c>
      <c r="K9" s="19">
        <v>0</v>
      </c>
      <c r="L9" s="19">
        <v>1</v>
      </c>
      <c r="M9" s="19">
        <v>0</v>
      </c>
      <c r="N9" s="18">
        <v>0</v>
      </c>
      <c r="O9" s="18">
        <v>0</v>
      </c>
    </row>
    <row r="10" spans="1:15" x14ac:dyDescent="0.25">
      <c r="A10" s="9">
        <v>2</v>
      </c>
      <c r="B10" s="9" t="s">
        <v>30</v>
      </c>
      <c r="C10" s="7" t="s">
        <v>47</v>
      </c>
      <c r="D10" s="7" t="s">
        <v>48</v>
      </c>
      <c r="E10" s="17" t="s">
        <v>314</v>
      </c>
      <c r="F10" s="18">
        <v>0</v>
      </c>
      <c r="G10" s="19">
        <v>1</v>
      </c>
      <c r="H10" s="19">
        <v>0</v>
      </c>
      <c r="I10" s="19">
        <v>1</v>
      </c>
      <c r="J10" s="19">
        <v>0</v>
      </c>
      <c r="K10" s="19">
        <v>0</v>
      </c>
      <c r="L10" s="19">
        <v>1</v>
      </c>
      <c r="M10" s="19">
        <v>0</v>
      </c>
      <c r="N10" s="18">
        <v>0</v>
      </c>
      <c r="O10" s="18">
        <v>0</v>
      </c>
    </row>
    <row r="11" spans="1:15" x14ac:dyDescent="0.25">
      <c r="A11" s="9">
        <v>2</v>
      </c>
      <c r="B11" s="9" t="s">
        <v>30</v>
      </c>
      <c r="C11" s="7" t="s">
        <v>49</v>
      </c>
      <c r="D11" s="7" t="s">
        <v>50</v>
      </c>
      <c r="E11" s="17" t="s">
        <v>320</v>
      </c>
      <c r="F11" s="18">
        <v>0</v>
      </c>
      <c r="G11" s="19">
        <v>1</v>
      </c>
      <c r="H11" s="19">
        <v>1</v>
      </c>
      <c r="I11" s="19">
        <v>1</v>
      </c>
      <c r="J11" s="19">
        <v>0</v>
      </c>
      <c r="K11" s="19">
        <v>0</v>
      </c>
      <c r="L11" s="19">
        <v>1</v>
      </c>
      <c r="M11" s="19">
        <v>0</v>
      </c>
      <c r="N11" s="18">
        <v>0</v>
      </c>
      <c r="O11" s="18">
        <v>0</v>
      </c>
    </row>
    <row r="12" spans="1:15" x14ac:dyDescent="0.25">
      <c r="A12" s="9">
        <v>2</v>
      </c>
      <c r="B12" s="9" t="s">
        <v>30</v>
      </c>
      <c r="C12" s="7" t="s">
        <v>51</v>
      </c>
      <c r="D12" s="7" t="s">
        <v>52</v>
      </c>
      <c r="E12" s="17" t="s">
        <v>321</v>
      </c>
      <c r="F12" s="18">
        <v>0</v>
      </c>
      <c r="G12" s="19">
        <v>1</v>
      </c>
      <c r="H12" s="19">
        <v>0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N12" s="18">
        <v>0</v>
      </c>
      <c r="O12" s="18">
        <v>0</v>
      </c>
    </row>
    <row r="13" spans="1:15" x14ac:dyDescent="0.25">
      <c r="A13" s="9">
        <v>2</v>
      </c>
      <c r="B13" s="9" t="s">
        <v>37</v>
      </c>
      <c r="C13" s="7" t="s">
        <v>53</v>
      </c>
      <c r="D13" s="7" t="s">
        <v>54</v>
      </c>
      <c r="E13" s="17" t="s">
        <v>322</v>
      </c>
      <c r="F13" s="18">
        <v>0</v>
      </c>
      <c r="G13" s="19">
        <v>1</v>
      </c>
      <c r="H13" s="19">
        <v>1</v>
      </c>
      <c r="I13" s="19">
        <v>1</v>
      </c>
      <c r="J13" s="19">
        <v>0</v>
      </c>
      <c r="K13" s="19">
        <v>0</v>
      </c>
      <c r="L13" s="19">
        <v>1</v>
      </c>
      <c r="M13" s="19">
        <v>0</v>
      </c>
      <c r="N13" s="18">
        <v>0</v>
      </c>
      <c r="O13" s="18">
        <v>0</v>
      </c>
    </row>
    <row r="14" spans="1:15" x14ac:dyDescent="0.25">
      <c r="A14" s="9">
        <v>2</v>
      </c>
      <c r="B14" s="9" t="s">
        <v>37</v>
      </c>
      <c r="C14" s="7" t="s">
        <v>55</v>
      </c>
      <c r="D14" s="7" t="s">
        <v>56</v>
      </c>
      <c r="E14" s="17" t="s">
        <v>316</v>
      </c>
      <c r="F14" s="18">
        <v>0</v>
      </c>
      <c r="G14" s="19">
        <v>1</v>
      </c>
      <c r="H14" s="19">
        <v>0</v>
      </c>
      <c r="I14" s="19">
        <v>1</v>
      </c>
      <c r="J14" s="19">
        <v>0</v>
      </c>
      <c r="K14" s="19">
        <v>0</v>
      </c>
      <c r="L14" s="19">
        <v>1</v>
      </c>
      <c r="M14" s="19">
        <v>0</v>
      </c>
      <c r="N14" s="18">
        <v>0</v>
      </c>
      <c r="O14" s="18">
        <v>0</v>
      </c>
    </row>
    <row r="15" spans="1:15" x14ac:dyDescent="0.25">
      <c r="A15" s="9">
        <v>2</v>
      </c>
      <c r="B15" s="9" t="s">
        <v>37</v>
      </c>
      <c r="C15" s="7" t="s">
        <v>57</v>
      </c>
      <c r="D15" s="7" t="s">
        <v>58</v>
      </c>
      <c r="E15" s="17" t="s">
        <v>317</v>
      </c>
      <c r="F15" s="18">
        <v>0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1</v>
      </c>
      <c r="M15" s="19">
        <v>0</v>
      </c>
      <c r="N15" s="18">
        <v>0</v>
      </c>
      <c r="O15" s="18">
        <v>0</v>
      </c>
    </row>
    <row r="16" spans="1:15" x14ac:dyDescent="0.25">
      <c r="A16" s="9">
        <v>2</v>
      </c>
      <c r="B16" s="9" t="s">
        <v>37</v>
      </c>
      <c r="C16" s="7" t="s">
        <v>595</v>
      </c>
      <c r="D16" s="7" t="s">
        <v>596</v>
      </c>
      <c r="E16" s="17" t="s">
        <v>318</v>
      </c>
      <c r="F16" s="18">
        <v>0</v>
      </c>
      <c r="G16" s="19">
        <v>1</v>
      </c>
      <c r="H16" s="19">
        <v>0</v>
      </c>
      <c r="I16" s="19">
        <v>1</v>
      </c>
      <c r="J16" s="19">
        <v>0</v>
      </c>
      <c r="K16" s="19">
        <v>0</v>
      </c>
      <c r="L16" s="19">
        <v>1</v>
      </c>
      <c r="M16" s="19">
        <v>0</v>
      </c>
      <c r="N16" s="18">
        <v>0</v>
      </c>
      <c r="O16" s="18">
        <v>0</v>
      </c>
    </row>
    <row r="17" spans="1:15" ht="15.75" x14ac:dyDescent="0.25">
      <c r="A17" s="9"/>
      <c r="B17" s="9"/>
      <c r="C17" s="7"/>
      <c r="D17" s="7"/>
      <c r="E17" s="33" t="s">
        <v>1342</v>
      </c>
      <c r="F17" s="28">
        <f>SUM(F7:F16)*100/10</f>
        <v>0</v>
      </c>
      <c r="G17" s="28">
        <f t="shared" ref="G17:O17" si="1">SUM(G7:G16)*100/10</f>
        <v>100</v>
      </c>
      <c r="H17" s="28">
        <f t="shared" si="1"/>
        <v>40</v>
      </c>
      <c r="I17" s="28">
        <f t="shared" si="1"/>
        <v>90</v>
      </c>
      <c r="J17" s="28">
        <f t="shared" si="1"/>
        <v>10</v>
      </c>
      <c r="K17" s="28">
        <f t="shared" si="1"/>
        <v>0</v>
      </c>
      <c r="L17" s="28">
        <f t="shared" si="1"/>
        <v>100</v>
      </c>
      <c r="M17" s="28">
        <f t="shared" si="1"/>
        <v>0</v>
      </c>
      <c r="N17" s="28">
        <f t="shared" si="1"/>
        <v>0</v>
      </c>
      <c r="O17" s="28">
        <f t="shared" si="1"/>
        <v>0</v>
      </c>
    </row>
    <row r="18" spans="1:15" x14ac:dyDescent="0.25">
      <c r="A18" s="10"/>
      <c r="B18" s="9"/>
      <c r="C18" s="7"/>
      <c r="D18" s="7"/>
    </row>
    <row r="19" spans="1:15" x14ac:dyDescent="0.25">
      <c r="A19" s="1">
        <v>3</v>
      </c>
      <c r="B19" s="1" t="s">
        <v>59</v>
      </c>
      <c r="C19" s="7" t="s">
        <v>70</v>
      </c>
      <c r="D19" s="7" t="s">
        <v>71</v>
      </c>
      <c r="E19" s="17" t="s">
        <v>105</v>
      </c>
      <c r="F19" s="1">
        <v>0</v>
      </c>
      <c r="G19" s="18">
        <v>1</v>
      </c>
      <c r="H19" s="19">
        <v>0</v>
      </c>
      <c r="I19" s="19">
        <v>0</v>
      </c>
      <c r="J19" s="19">
        <v>0</v>
      </c>
      <c r="K19" s="19">
        <v>0</v>
      </c>
      <c r="L19" s="18">
        <v>1</v>
      </c>
      <c r="M19" s="19">
        <v>0</v>
      </c>
      <c r="N19" s="18">
        <v>0</v>
      </c>
      <c r="O19" s="18">
        <v>0</v>
      </c>
    </row>
    <row r="20" spans="1:15" x14ac:dyDescent="0.25">
      <c r="A20" s="1">
        <v>3</v>
      </c>
      <c r="B20" s="1" t="s">
        <v>59</v>
      </c>
      <c r="C20" s="7" t="s">
        <v>356</v>
      </c>
      <c r="D20" s="7" t="s">
        <v>355</v>
      </c>
      <c r="E20" s="17" t="s">
        <v>106</v>
      </c>
      <c r="F20" s="1">
        <v>0</v>
      </c>
      <c r="G20" s="18">
        <v>1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8">
        <v>0</v>
      </c>
      <c r="O20" s="18">
        <v>0</v>
      </c>
    </row>
    <row r="21" spans="1:15" x14ac:dyDescent="0.25">
      <c r="A21" s="1">
        <v>3</v>
      </c>
      <c r="B21" s="1" t="s">
        <v>59</v>
      </c>
      <c r="C21" s="7" t="s">
        <v>357</v>
      </c>
      <c r="D21" s="7" t="s">
        <v>358</v>
      </c>
      <c r="E21" s="17" t="s">
        <v>107</v>
      </c>
      <c r="F21" s="1">
        <v>0</v>
      </c>
      <c r="G21" s="18">
        <v>1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8">
        <v>0</v>
      </c>
      <c r="O21" s="18">
        <v>0</v>
      </c>
    </row>
    <row r="22" spans="1:15" x14ac:dyDescent="0.25">
      <c r="A22" s="1">
        <v>3</v>
      </c>
      <c r="B22" s="1" t="s">
        <v>59</v>
      </c>
      <c r="C22" s="7" t="s">
        <v>359</v>
      </c>
      <c r="D22" s="7" t="s">
        <v>360</v>
      </c>
      <c r="E22" s="17" t="s">
        <v>108</v>
      </c>
      <c r="F22" s="1">
        <v>0</v>
      </c>
      <c r="G22" s="18">
        <v>1</v>
      </c>
      <c r="H22" s="19">
        <v>0</v>
      </c>
      <c r="I22" s="19">
        <v>1</v>
      </c>
      <c r="J22" s="19">
        <v>0</v>
      </c>
      <c r="K22" s="19">
        <v>0</v>
      </c>
      <c r="L22" s="19">
        <v>1</v>
      </c>
      <c r="M22" s="19">
        <v>0</v>
      </c>
      <c r="N22" s="18">
        <v>0</v>
      </c>
      <c r="O22" s="18">
        <v>0</v>
      </c>
    </row>
    <row r="23" spans="1:15" x14ac:dyDescent="0.25">
      <c r="A23" s="1">
        <v>3</v>
      </c>
      <c r="B23" s="1" t="s">
        <v>59</v>
      </c>
      <c r="C23" s="7" t="s">
        <v>361</v>
      </c>
      <c r="D23" s="7" t="s">
        <v>362</v>
      </c>
      <c r="E23" s="17" t="s">
        <v>109</v>
      </c>
      <c r="F23" s="1">
        <v>0</v>
      </c>
      <c r="G23" s="18">
        <v>1</v>
      </c>
      <c r="H23" s="19">
        <v>0</v>
      </c>
      <c r="I23" s="19">
        <v>1</v>
      </c>
      <c r="J23" s="19">
        <v>0</v>
      </c>
      <c r="K23" s="19">
        <v>0</v>
      </c>
      <c r="L23" s="19">
        <v>1</v>
      </c>
      <c r="M23" s="19">
        <v>0</v>
      </c>
      <c r="N23" s="18">
        <v>0</v>
      </c>
      <c r="O23" s="18">
        <v>0</v>
      </c>
    </row>
    <row r="24" spans="1:15" x14ac:dyDescent="0.25">
      <c r="A24" s="1">
        <v>3</v>
      </c>
      <c r="B24" s="1" t="s">
        <v>59</v>
      </c>
      <c r="C24" s="7" t="s">
        <v>365</v>
      </c>
      <c r="D24" s="7" t="s">
        <v>364</v>
      </c>
      <c r="E24" s="17" t="s">
        <v>110</v>
      </c>
      <c r="F24" s="1">
        <v>0</v>
      </c>
      <c r="G24" s="18">
        <v>1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8">
        <v>0</v>
      </c>
      <c r="O24" s="18">
        <v>0</v>
      </c>
    </row>
    <row r="25" spans="1:15" x14ac:dyDescent="0.25">
      <c r="A25" s="1">
        <v>3</v>
      </c>
      <c r="B25" s="1" t="s">
        <v>59</v>
      </c>
      <c r="C25" s="7" t="s">
        <v>363</v>
      </c>
      <c r="D25" s="7" t="s">
        <v>366</v>
      </c>
      <c r="E25" s="17" t="s">
        <v>111</v>
      </c>
      <c r="F25" s="1">
        <v>0</v>
      </c>
      <c r="G25" s="18">
        <v>1</v>
      </c>
      <c r="H25" s="19">
        <v>0</v>
      </c>
      <c r="I25" s="19">
        <v>1</v>
      </c>
      <c r="J25" s="19">
        <v>0</v>
      </c>
      <c r="K25" s="19">
        <v>0</v>
      </c>
      <c r="L25" s="19">
        <v>1</v>
      </c>
      <c r="M25" s="19">
        <v>0</v>
      </c>
      <c r="N25" s="18">
        <v>0</v>
      </c>
      <c r="O25" s="18">
        <v>0</v>
      </c>
    </row>
    <row r="26" spans="1:15" x14ac:dyDescent="0.25">
      <c r="A26" s="1">
        <v>3</v>
      </c>
      <c r="B26" s="1" t="s">
        <v>59</v>
      </c>
      <c r="C26" s="7" t="s">
        <v>367</v>
      </c>
      <c r="D26" s="7" t="s">
        <v>368</v>
      </c>
      <c r="E26" s="17" t="s">
        <v>112</v>
      </c>
      <c r="F26" s="1">
        <v>0</v>
      </c>
      <c r="G26" s="18">
        <v>1</v>
      </c>
      <c r="H26" s="19">
        <v>1</v>
      </c>
      <c r="I26" s="19">
        <v>0</v>
      </c>
      <c r="J26" s="19">
        <v>0</v>
      </c>
      <c r="K26" s="19">
        <v>0</v>
      </c>
      <c r="L26" s="19">
        <v>1</v>
      </c>
      <c r="M26" s="19">
        <v>0</v>
      </c>
      <c r="N26" s="18">
        <v>0</v>
      </c>
      <c r="O26" s="18">
        <v>0</v>
      </c>
    </row>
    <row r="27" spans="1:15" x14ac:dyDescent="0.25">
      <c r="A27" s="1">
        <v>3</v>
      </c>
      <c r="B27" s="1" t="s">
        <v>59</v>
      </c>
      <c r="C27" s="7" t="s">
        <v>369</v>
      </c>
      <c r="D27" s="7" t="s">
        <v>370</v>
      </c>
      <c r="E27" s="17" t="s">
        <v>113</v>
      </c>
      <c r="F27" s="1">
        <v>0</v>
      </c>
      <c r="G27" s="18">
        <v>1</v>
      </c>
      <c r="H27" s="19">
        <v>1</v>
      </c>
      <c r="I27" s="19">
        <v>1</v>
      </c>
      <c r="J27" s="19">
        <v>0</v>
      </c>
      <c r="K27" s="19">
        <v>0</v>
      </c>
      <c r="L27" s="19">
        <v>1</v>
      </c>
      <c r="M27" s="19">
        <v>0</v>
      </c>
      <c r="N27" s="18">
        <v>0</v>
      </c>
      <c r="O27" s="18">
        <v>0</v>
      </c>
    </row>
    <row r="28" spans="1:15" x14ac:dyDescent="0.25">
      <c r="A28" s="1">
        <v>3</v>
      </c>
      <c r="B28" s="1" t="s">
        <v>59</v>
      </c>
      <c r="C28" s="7" t="s">
        <v>371</v>
      </c>
      <c r="D28" s="7" t="s">
        <v>372</v>
      </c>
      <c r="E28" s="17" t="s">
        <v>1042</v>
      </c>
      <c r="F28" s="1">
        <v>0</v>
      </c>
      <c r="G28" s="2">
        <v>1</v>
      </c>
      <c r="H28" s="19">
        <v>1</v>
      </c>
      <c r="I28" s="19">
        <v>1</v>
      </c>
      <c r="J28" s="19">
        <v>0</v>
      </c>
      <c r="K28" s="19">
        <v>0</v>
      </c>
      <c r="L28" s="19">
        <v>1</v>
      </c>
      <c r="M28" s="19">
        <v>0</v>
      </c>
      <c r="N28" s="18">
        <v>0</v>
      </c>
      <c r="O28" s="18">
        <v>0</v>
      </c>
    </row>
    <row r="29" spans="1:15" ht="15.75" x14ac:dyDescent="0.25">
      <c r="A29" s="1"/>
      <c r="B29" s="1"/>
      <c r="C29" s="7"/>
      <c r="D29" s="7"/>
      <c r="E29" s="33" t="s">
        <v>1342</v>
      </c>
      <c r="F29" s="28">
        <f>SUM(F19:F28)*100/10</f>
        <v>0</v>
      </c>
      <c r="G29" s="28">
        <f t="shared" ref="G29:O29" si="2">SUM(G19:G28)*100/10</f>
        <v>100</v>
      </c>
      <c r="H29" s="28">
        <f t="shared" si="2"/>
        <v>30</v>
      </c>
      <c r="I29" s="28">
        <f t="shared" si="2"/>
        <v>60</v>
      </c>
      <c r="J29" s="28">
        <f t="shared" si="2"/>
        <v>0</v>
      </c>
      <c r="K29" s="28">
        <f t="shared" si="2"/>
        <v>0</v>
      </c>
      <c r="L29" s="28">
        <f t="shared" si="2"/>
        <v>100</v>
      </c>
      <c r="M29" s="28">
        <f t="shared" si="2"/>
        <v>0</v>
      </c>
      <c r="N29" s="28">
        <f t="shared" si="2"/>
        <v>0</v>
      </c>
      <c r="O29" s="28">
        <f t="shared" si="2"/>
        <v>0</v>
      </c>
    </row>
    <row r="30" spans="1:15" x14ac:dyDescent="0.25">
      <c r="A30" s="10"/>
      <c r="B30" s="10"/>
      <c r="C30" s="10"/>
      <c r="D30" s="10"/>
    </row>
    <row r="31" spans="1:15" x14ac:dyDescent="0.25">
      <c r="A31" s="1">
        <v>4</v>
      </c>
      <c r="B31" s="1" t="s">
        <v>73</v>
      </c>
      <c r="C31" s="7" t="s">
        <v>617</v>
      </c>
      <c r="D31" s="7" t="s">
        <v>618</v>
      </c>
      <c r="E31" s="17" t="s">
        <v>319</v>
      </c>
      <c r="F31" s="18">
        <v>0</v>
      </c>
      <c r="G31" s="19">
        <v>1</v>
      </c>
      <c r="H31" s="19">
        <v>0</v>
      </c>
      <c r="I31" s="19">
        <v>1</v>
      </c>
      <c r="J31" s="19">
        <v>0</v>
      </c>
      <c r="K31" s="18">
        <v>0</v>
      </c>
      <c r="L31" s="19">
        <v>1</v>
      </c>
      <c r="M31" s="19">
        <v>0</v>
      </c>
      <c r="N31" s="18">
        <v>0</v>
      </c>
      <c r="O31" s="18">
        <v>0</v>
      </c>
    </row>
    <row r="32" spans="1:15" x14ac:dyDescent="0.25">
      <c r="A32" s="1">
        <v>4</v>
      </c>
      <c r="B32" s="1" t="s">
        <v>73</v>
      </c>
      <c r="C32" s="7" t="s">
        <v>619</v>
      </c>
      <c r="D32" s="7" t="s">
        <v>620</v>
      </c>
      <c r="E32" s="17" t="s">
        <v>323</v>
      </c>
      <c r="F32" s="18">
        <v>0</v>
      </c>
      <c r="G32" s="19">
        <v>1</v>
      </c>
      <c r="H32" s="19">
        <v>0</v>
      </c>
      <c r="I32" s="19">
        <v>1</v>
      </c>
      <c r="J32" s="19">
        <v>0</v>
      </c>
      <c r="K32" s="18">
        <v>0</v>
      </c>
      <c r="L32" s="19">
        <v>1</v>
      </c>
      <c r="M32" s="19">
        <v>0</v>
      </c>
      <c r="N32" s="18">
        <v>0</v>
      </c>
      <c r="O32" s="18">
        <v>0</v>
      </c>
    </row>
    <row r="33" spans="1:15" x14ac:dyDescent="0.25">
      <c r="A33" s="1">
        <v>4</v>
      </c>
      <c r="B33" s="1" t="s">
        <v>454</v>
      </c>
      <c r="C33" s="7" t="s">
        <v>621</v>
      </c>
      <c r="D33" s="7" t="s">
        <v>622</v>
      </c>
      <c r="E33" s="17" t="s">
        <v>324</v>
      </c>
      <c r="F33" s="18">
        <v>0</v>
      </c>
      <c r="G33" s="19">
        <v>1</v>
      </c>
      <c r="H33" s="19">
        <v>0</v>
      </c>
      <c r="I33" s="19">
        <v>0</v>
      </c>
      <c r="J33" s="19">
        <v>1</v>
      </c>
      <c r="K33" s="18">
        <v>0</v>
      </c>
      <c r="L33" s="19">
        <v>1</v>
      </c>
      <c r="M33" s="19">
        <v>0</v>
      </c>
      <c r="N33" s="18">
        <v>0</v>
      </c>
      <c r="O33" s="18">
        <v>0</v>
      </c>
    </row>
    <row r="34" spans="1:15" x14ac:dyDescent="0.25">
      <c r="A34" s="1">
        <v>4</v>
      </c>
      <c r="B34" s="1" t="s">
        <v>454</v>
      </c>
      <c r="C34" s="7" t="s">
        <v>623</v>
      </c>
      <c r="D34" s="7" t="s">
        <v>624</v>
      </c>
      <c r="E34" s="17" t="s">
        <v>208</v>
      </c>
      <c r="F34" s="1">
        <v>0</v>
      </c>
      <c r="G34" s="18">
        <v>1</v>
      </c>
      <c r="H34" s="19">
        <v>0</v>
      </c>
      <c r="I34" s="19">
        <v>1</v>
      </c>
      <c r="J34" s="19">
        <v>0</v>
      </c>
      <c r="K34" s="19">
        <v>0</v>
      </c>
      <c r="L34" s="19">
        <v>1</v>
      </c>
      <c r="M34" s="19">
        <v>0</v>
      </c>
      <c r="N34" s="18">
        <v>0</v>
      </c>
      <c r="O34" s="18">
        <v>0</v>
      </c>
    </row>
    <row r="35" spans="1:15" ht="15.75" x14ac:dyDescent="0.25">
      <c r="A35" s="1"/>
      <c r="B35" s="1"/>
      <c r="C35" s="7"/>
      <c r="D35" s="7"/>
      <c r="E35" s="33" t="s">
        <v>1342</v>
      </c>
      <c r="F35" s="28">
        <f>SUM(F31:F34)*100/4</f>
        <v>0</v>
      </c>
      <c r="G35" s="28">
        <f t="shared" ref="G35:O35" si="3">SUM(G31:G34)*100/4</f>
        <v>100</v>
      </c>
      <c r="H35" s="28">
        <f t="shared" si="3"/>
        <v>0</v>
      </c>
      <c r="I35" s="28">
        <f t="shared" si="3"/>
        <v>75</v>
      </c>
      <c r="J35" s="28">
        <f t="shared" si="3"/>
        <v>25</v>
      </c>
      <c r="K35" s="28">
        <f t="shared" si="3"/>
        <v>0</v>
      </c>
      <c r="L35" s="28">
        <f t="shared" si="3"/>
        <v>100</v>
      </c>
      <c r="M35" s="28">
        <f t="shared" si="3"/>
        <v>0</v>
      </c>
      <c r="N35" s="28">
        <f t="shared" si="3"/>
        <v>0</v>
      </c>
      <c r="O35" s="28">
        <f t="shared" si="3"/>
        <v>0</v>
      </c>
    </row>
    <row r="36" spans="1:15" x14ac:dyDescent="0.25">
      <c r="A36" s="10"/>
      <c r="B36" s="10"/>
      <c r="C36" s="10"/>
      <c r="D36" s="10"/>
    </row>
    <row r="37" spans="1:15" x14ac:dyDescent="0.25">
      <c r="A37" s="1">
        <v>5</v>
      </c>
      <c r="B37" s="1" t="s">
        <v>78</v>
      </c>
      <c r="C37" s="7" t="s">
        <v>381</v>
      </c>
      <c r="D37" s="7" t="s">
        <v>382</v>
      </c>
      <c r="E37" s="17" t="s">
        <v>201</v>
      </c>
      <c r="F37" s="1">
        <v>0</v>
      </c>
      <c r="G37" s="18">
        <v>1</v>
      </c>
      <c r="H37" s="19">
        <v>0</v>
      </c>
      <c r="I37" s="19">
        <v>1</v>
      </c>
      <c r="J37" s="19">
        <v>0</v>
      </c>
      <c r="K37" s="19">
        <v>0</v>
      </c>
      <c r="L37" s="19">
        <v>1</v>
      </c>
      <c r="M37" s="19">
        <v>0</v>
      </c>
      <c r="N37" s="18">
        <v>0</v>
      </c>
      <c r="O37" s="18">
        <v>0</v>
      </c>
    </row>
    <row r="38" spans="1:15" x14ac:dyDescent="0.25">
      <c r="A38" s="1">
        <v>5</v>
      </c>
      <c r="B38" s="1" t="s">
        <v>78</v>
      </c>
      <c r="C38" s="7" t="s">
        <v>383</v>
      </c>
      <c r="D38" s="7" t="s">
        <v>384</v>
      </c>
      <c r="E38" s="17" t="s">
        <v>196</v>
      </c>
      <c r="F38" s="1">
        <v>0</v>
      </c>
      <c r="G38" s="18">
        <v>1</v>
      </c>
      <c r="H38" s="19">
        <v>0</v>
      </c>
      <c r="I38" s="19">
        <v>1</v>
      </c>
      <c r="J38" s="19">
        <v>0</v>
      </c>
      <c r="K38" s="19">
        <v>0</v>
      </c>
      <c r="L38" s="19">
        <v>1</v>
      </c>
      <c r="M38" s="19">
        <v>0</v>
      </c>
      <c r="N38" s="18">
        <v>0</v>
      </c>
      <c r="O38" s="18">
        <v>0</v>
      </c>
    </row>
    <row r="39" spans="1:15" x14ac:dyDescent="0.25">
      <c r="A39" s="1">
        <v>5</v>
      </c>
      <c r="B39" s="1" t="s">
        <v>78</v>
      </c>
      <c r="C39" s="7" t="s">
        <v>385</v>
      </c>
      <c r="D39" s="7" t="s">
        <v>386</v>
      </c>
      <c r="E39" s="17" t="s">
        <v>191</v>
      </c>
      <c r="F39" s="1">
        <v>0</v>
      </c>
      <c r="G39" s="18">
        <v>1</v>
      </c>
      <c r="H39" s="19">
        <v>1</v>
      </c>
      <c r="I39" s="19">
        <v>1</v>
      </c>
      <c r="J39" s="19">
        <v>0</v>
      </c>
      <c r="K39" s="19">
        <v>0</v>
      </c>
      <c r="L39" s="19">
        <v>1</v>
      </c>
      <c r="M39" s="19">
        <v>0</v>
      </c>
      <c r="N39" s="18">
        <v>0</v>
      </c>
      <c r="O39" s="18">
        <v>0</v>
      </c>
    </row>
    <row r="40" spans="1:15" x14ac:dyDescent="0.25">
      <c r="A40" s="1">
        <v>5</v>
      </c>
      <c r="B40" s="1" t="s">
        <v>78</v>
      </c>
      <c r="C40" s="7" t="s">
        <v>387</v>
      </c>
      <c r="D40" s="7" t="s">
        <v>388</v>
      </c>
      <c r="E40" s="17" t="s">
        <v>186</v>
      </c>
      <c r="F40" s="1">
        <v>0</v>
      </c>
      <c r="G40" s="18">
        <v>1</v>
      </c>
      <c r="H40" s="19">
        <v>0</v>
      </c>
      <c r="I40" s="19">
        <v>1</v>
      </c>
      <c r="J40" s="19">
        <v>0</v>
      </c>
      <c r="K40" s="19">
        <v>0</v>
      </c>
      <c r="L40" s="19">
        <v>1</v>
      </c>
      <c r="M40" s="19">
        <v>0</v>
      </c>
      <c r="N40" s="18">
        <v>0</v>
      </c>
      <c r="O40" s="18">
        <v>0</v>
      </c>
    </row>
    <row r="41" spans="1:15" x14ac:dyDescent="0.25">
      <c r="A41" s="1">
        <v>5</v>
      </c>
      <c r="B41" s="1" t="s">
        <v>78</v>
      </c>
      <c r="C41" s="7" t="s">
        <v>389</v>
      </c>
      <c r="D41" s="7" t="s">
        <v>390</v>
      </c>
      <c r="E41" s="17" t="s">
        <v>1040</v>
      </c>
      <c r="F41" s="1">
        <v>0</v>
      </c>
      <c r="G41" s="18">
        <v>1</v>
      </c>
      <c r="H41" s="2">
        <v>0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18">
        <v>0</v>
      </c>
      <c r="O41" s="18">
        <v>0</v>
      </c>
    </row>
    <row r="42" spans="1:15" ht="15.75" x14ac:dyDescent="0.25">
      <c r="A42" s="1"/>
      <c r="B42" s="1"/>
      <c r="C42" s="7"/>
      <c r="D42" s="7"/>
      <c r="E42" s="33" t="s">
        <v>1342</v>
      </c>
      <c r="F42" s="28">
        <f>SUM(F37:F41)*100/5</f>
        <v>0</v>
      </c>
      <c r="G42" s="28">
        <f t="shared" ref="G42:O42" si="4">SUM(G37:G41)*100/5</f>
        <v>100</v>
      </c>
      <c r="H42" s="28">
        <f t="shared" si="4"/>
        <v>20</v>
      </c>
      <c r="I42" s="28">
        <f t="shared" si="4"/>
        <v>100</v>
      </c>
      <c r="J42" s="28">
        <f t="shared" si="4"/>
        <v>0</v>
      </c>
      <c r="K42" s="28">
        <f t="shared" si="4"/>
        <v>0</v>
      </c>
      <c r="L42" s="28">
        <f t="shared" si="4"/>
        <v>100</v>
      </c>
      <c r="M42" s="28">
        <f t="shared" si="4"/>
        <v>0</v>
      </c>
      <c r="N42" s="28">
        <f t="shared" si="4"/>
        <v>0</v>
      </c>
      <c r="O42" s="28">
        <f t="shared" si="4"/>
        <v>0</v>
      </c>
    </row>
    <row r="43" spans="1:15" x14ac:dyDescent="0.25">
      <c r="A43" s="10"/>
      <c r="B43" s="10"/>
      <c r="C43" s="10"/>
      <c r="D43" s="10"/>
    </row>
    <row r="44" spans="1:15" x14ac:dyDescent="0.25">
      <c r="A44" s="1">
        <v>6</v>
      </c>
      <c r="B44" s="1" t="s">
        <v>86</v>
      </c>
      <c r="C44" s="7" t="s">
        <v>391</v>
      </c>
      <c r="D44" s="7" t="s">
        <v>392</v>
      </c>
      <c r="E44" s="17" t="s">
        <v>1034</v>
      </c>
      <c r="F44" s="1">
        <v>0</v>
      </c>
      <c r="G44" s="18">
        <v>1</v>
      </c>
      <c r="H44" s="19">
        <v>0</v>
      </c>
      <c r="I44" s="19">
        <v>1</v>
      </c>
      <c r="J44" s="18">
        <v>1</v>
      </c>
      <c r="K44" s="19">
        <v>0</v>
      </c>
      <c r="L44" s="18">
        <v>1</v>
      </c>
      <c r="M44" s="18">
        <v>0</v>
      </c>
      <c r="N44" s="18">
        <v>0</v>
      </c>
      <c r="O44" s="18">
        <v>0</v>
      </c>
    </row>
    <row r="45" spans="1:15" x14ac:dyDescent="0.25">
      <c r="A45" s="1">
        <v>6</v>
      </c>
      <c r="B45" s="1" t="s">
        <v>86</v>
      </c>
      <c r="C45" s="7" t="s">
        <v>393</v>
      </c>
      <c r="D45" s="7" t="s">
        <v>394</v>
      </c>
      <c r="E45" s="17" t="s">
        <v>1035</v>
      </c>
      <c r="F45" s="1">
        <v>0</v>
      </c>
      <c r="G45" s="18">
        <v>1</v>
      </c>
      <c r="H45" s="19">
        <v>0</v>
      </c>
      <c r="I45" s="19">
        <v>1</v>
      </c>
      <c r="J45" s="18">
        <v>1</v>
      </c>
      <c r="K45" s="19">
        <v>0</v>
      </c>
      <c r="L45" s="18">
        <v>1</v>
      </c>
      <c r="M45" s="18">
        <v>0</v>
      </c>
      <c r="N45" s="18">
        <v>1</v>
      </c>
      <c r="O45" s="18">
        <v>0</v>
      </c>
    </row>
    <row r="46" spans="1:15" x14ac:dyDescent="0.25">
      <c r="A46" s="1">
        <v>6</v>
      </c>
      <c r="B46" s="1" t="s">
        <v>86</v>
      </c>
      <c r="C46" s="7" t="s">
        <v>395</v>
      </c>
      <c r="D46" s="7" t="s">
        <v>396</v>
      </c>
      <c r="E46" s="17" t="s">
        <v>1036</v>
      </c>
      <c r="F46" s="1">
        <v>0</v>
      </c>
      <c r="G46" s="18">
        <v>1</v>
      </c>
      <c r="H46" s="19">
        <v>1</v>
      </c>
      <c r="I46" s="19">
        <v>1</v>
      </c>
      <c r="J46" s="18">
        <v>1</v>
      </c>
      <c r="K46" s="19">
        <v>0</v>
      </c>
      <c r="L46" s="18">
        <v>1</v>
      </c>
      <c r="M46" s="18">
        <v>0</v>
      </c>
      <c r="N46" s="18">
        <v>1</v>
      </c>
      <c r="O46" s="18">
        <v>0</v>
      </c>
    </row>
    <row r="47" spans="1:15" x14ac:dyDescent="0.25">
      <c r="A47" s="1">
        <v>6</v>
      </c>
      <c r="B47" s="1" t="s">
        <v>86</v>
      </c>
      <c r="C47" s="7" t="s">
        <v>963</v>
      </c>
      <c r="D47" s="7" t="s">
        <v>964</v>
      </c>
      <c r="E47" s="17" t="s">
        <v>1037</v>
      </c>
      <c r="F47" s="1">
        <v>0</v>
      </c>
      <c r="G47" s="18">
        <v>1</v>
      </c>
      <c r="H47" s="19">
        <v>0</v>
      </c>
      <c r="I47" s="19">
        <v>0</v>
      </c>
      <c r="J47" s="19">
        <v>1</v>
      </c>
      <c r="K47" s="19">
        <v>0</v>
      </c>
      <c r="L47" s="19">
        <v>1</v>
      </c>
      <c r="M47" s="19">
        <v>0</v>
      </c>
      <c r="N47" s="18">
        <v>1</v>
      </c>
      <c r="O47" s="18">
        <v>0</v>
      </c>
    </row>
    <row r="48" spans="1:15" ht="15.75" x14ac:dyDescent="0.25">
      <c r="A48" s="1"/>
      <c r="B48" s="1"/>
      <c r="C48" s="7"/>
      <c r="D48" s="7"/>
      <c r="E48" s="33" t="s">
        <v>1342</v>
      </c>
      <c r="F48" s="28">
        <f>SUM(F44:F47)*100/4</f>
        <v>0</v>
      </c>
      <c r="G48" s="28">
        <f t="shared" ref="G48:O48" si="5">SUM(G44:G47)*100/4</f>
        <v>100</v>
      </c>
      <c r="H48" s="28">
        <f t="shared" si="5"/>
        <v>25</v>
      </c>
      <c r="I48" s="28">
        <f t="shared" si="5"/>
        <v>75</v>
      </c>
      <c r="J48" s="28">
        <f t="shared" si="5"/>
        <v>100</v>
      </c>
      <c r="K48" s="28">
        <f t="shared" si="5"/>
        <v>0</v>
      </c>
      <c r="L48" s="28">
        <f t="shared" si="5"/>
        <v>100</v>
      </c>
      <c r="M48" s="28">
        <f t="shared" si="5"/>
        <v>0</v>
      </c>
      <c r="N48" s="28">
        <f t="shared" si="5"/>
        <v>75</v>
      </c>
      <c r="O48" s="28">
        <f t="shared" si="5"/>
        <v>0</v>
      </c>
    </row>
    <row r="49" spans="1:15" x14ac:dyDescent="0.25">
      <c r="A49" s="1"/>
      <c r="B49" s="1"/>
      <c r="C49" s="7"/>
      <c r="D49" s="7"/>
    </row>
    <row r="50" spans="1:15" x14ac:dyDescent="0.25">
      <c r="A50" s="1">
        <v>7</v>
      </c>
      <c r="B50" s="1" t="s">
        <v>93</v>
      </c>
      <c r="C50" s="7" t="s">
        <v>637</v>
      </c>
      <c r="D50" s="7" t="s">
        <v>638</v>
      </c>
      <c r="E50" s="17" t="s">
        <v>181</v>
      </c>
      <c r="F50" s="1">
        <v>0</v>
      </c>
      <c r="G50" s="18">
        <v>1</v>
      </c>
      <c r="H50" s="19">
        <v>1</v>
      </c>
      <c r="I50" s="19">
        <v>1</v>
      </c>
      <c r="J50" s="19">
        <v>1</v>
      </c>
      <c r="K50" s="19">
        <v>0</v>
      </c>
      <c r="L50" s="19">
        <v>1</v>
      </c>
      <c r="M50" s="19">
        <v>0</v>
      </c>
      <c r="N50" s="18">
        <v>0</v>
      </c>
      <c r="O50" s="18">
        <v>0</v>
      </c>
    </row>
    <row r="51" spans="1:15" x14ac:dyDescent="0.25">
      <c r="A51" s="1">
        <v>7</v>
      </c>
      <c r="B51" s="1" t="s">
        <v>93</v>
      </c>
      <c r="C51" s="7" t="s">
        <v>639</v>
      </c>
      <c r="D51" s="7" t="s">
        <v>640</v>
      </c>
      <c r="E51" s="17" t="s">
        <v>182</v>
      </c>
      <c r="F51" s="1">
        <v>0</v>
      </c>
      <c r="G51" s="18">
        <v>1</v>
      </c>
      <c r="H51" s="19">
        <v>0</v>
      </c>
      <c r="I51" s="19">
        <v>0</v>
      </c>
      <c r="J51" s="19">
        <v>1</v>
      </c>
      <c r="K51" s="19">
        <v>0</v>
      </c>
      <c r="L51" s="19">
        <v>1</v>
      </c>
      <c r="M51" s="19">
        <v>0</v>
      </c>
      <c r="N51" s="18">
        <v>1</v>
      </c>
      <c r="O51" s="18">
        <v>0</v>
      </c>
    </row>
    <row r="52" spans="1:15" x14ac:dyDescent="0.25">
      <c r="A52" s="1">
        <v>7</v>
      </c>
      <c r="B52" s="1" t="s">
        <v>94</v>
      </c>
      <c r="C52" s="7" t="s">
        <v>643</v>
      </c>
      <c r="D52" s="7" t="s">
        <v>644</v>
      </c>
      <c r="E52" s="17" t="s">
        <v>209</v>
      </c>
      <c r="F52" s="1">
        <v>0</v>
      </c>
      <c r="G52" s="18">
        <v>1</v>
      </c>
      <c r="H52" s="19">
        <v>1</v>
      </c>
      <c r="I52" s="19">
        <v>0</v>
      </c>
      <c r="J52" s="19">
        <v>1</v>
      </c>
      <c r="K52" s="19">
        <v>0</v>
      </c>
      <c r="L52" s="19">
        <v>1</v>
      </c>
      <c r="M52" s="19">
        <v>0</v>
      </c>
      <c r="N52" s="18">
        <v>0</v>
      </c>
      <c r="O52" s="18">
        <v>0</v>
      </c>
    </row>
    <row r="53" spans="1:15" x14ac:dyDescent="0.25">
      <c r="A53" s="1">
        <v>7</v>
      </c>
      <c r="B53" s="1" t="s">
        <v>94</v>
      </c>
      <c r="C53" s="7" t="s">
        <v>645</v>
      </c>
      <c r="D53" s="7" t="s">
        <v>646</v>
      </c>
      <c r="E53" s="17" t="s">
        <v>1029</v>
      </c>
      <c r="F53" s="1">
        <v>0</v>
      </c>
      <c r="G53" s="18">
        <v>1</v>
      </c>
      <c r="H53" s="19">
        <v>0</v>
      </c>
      <c r="I53" s="19">
        <v>0</v>
      </c>
      <c r="J53" s="19">
        <v>1</v>
      </c>
      <c r="K53" s="19">
        <v>0</v>
      </c>
      <c r="L53" s="19">
        <v>1</v>
      </c>
      <c r="M53" s="19">
        <v>0</v>
      </c>
      <c r="N53" s="18">
        <v>0</v>
      </c>
      <c r="O53" s="18">
        <v>0</v>
      </c>
    </row>
    <row r="54" spans="1:15" x14ac:dyDescent="0.25">
      <c r="A54" s="1">
        <v>7</v>
      </c>
      <c r="B54" s="1" t="s">
        <v>94</v>
      </c>
      <c r="C54" s="7" t="s">
        <v>647</v>
      </c>
      <c r="D54" s="7" t="s">
        <v>648</v>
      </c>
      <c r="E54" s="17" t="s">
        <v>1030</v>
      </c>
      <c r="F54" s="1">
        <v>0</v>
      </c>
      <c r="G54" s="18">
        <v>1</v>
      </c>
      <c r="H54" s="19">
        <v>0</v>
      </c>
      <c r="I54" s="19">
        <v>0</v>
      </c>
      <c r="J54" s="19">
        <v>0</v>
      </c>
      <c r="K54" s="19">
        <v>0</v>
      </c>
      <c r="L54" s="19">
        <v>1</v>
      </c>
      <c r="M54" s="19">
        <v>0</v>
      </c>
      <c r="N54" s="18">
        <v>0</v>
      </c>
      <c r="O54" s="18">
        <v>0</v>
      </c>
    </row>
    <row r="55" spans="1:15" x14ac:dyDescent="0.25">
      <c r="A55" s="1">
        <v>7</v>
      </c>
      <c r="B55" s="1" t="s">
        <v>94</v>
      </c>
      <c r="C55" s="7" t="s">
        <v>649</v>
      </c>
      <c r="D55" s="7" t="s">
        <v>650</v>
      </c>
      <c r="E55" s="17" t="s">
        <v>1031</v>
      </c>
      <c r="F55" s="1">
        <v>0</v>
      </c>
      <c r="G55" s="18">
        <v>1</v>
      </c>
      <c r="H55" s="19">
        <v>0</v>
      </c>
      <c r="I55" s="19">
        <v>0</v>
      </c>
      <c r="J55" s="18">
        <v>0</v>
      </c>
      <c r="K55" s="19">
        <v>0</v>
      </c>
      <c r="L55" s="19">
        <v>1</v>
      </c>
      <c r="M55" s="18">
        <v>0</v>
      </c>
      <c r="N55" s="18">
        <v>0</v>
      </c>
      <c r="O55" s="18">
        <v>0</v>
      </c>
    </row>
    <row r="56" spans="1:15" x14ac:dyDescent="0.25">
      <c r="A56" s="1">
        <v>7</v>
      </c>
      <c r="B56" s="1" t="s">
        <v>94</v>
      </c>
      <c r="C56" s="7" t="s">
        <v>651</v>
      </c>
      <c r="D56" s="7" t="s">
        <v>652</v>
      </c>
      <c r="E56" s="17" t="s">
        <v>1032</v>
      </c>
      <c r="F56" s="1">
        <v>0</v>
      </c>
      <c r="G56" s="18">
        <v>1</v>
      </c>
      <c r="H56" s="19">
        <v>1</v>
      </c>
      <c r="I56" s="19">
        <v>1</v>
      </c>
      <c r="J56" s="18">
        <v>0</v>
      </c>
      <c r="K56" s="19">
        <v>0</v>
      </c>
      <c r="L56" s="18">
        <v>1</v>
      </c>
      <c r="M56" s="18">
        <v>0</v>
      </c>
      <c r="N56" s="18">
        <v>0</v>
      </c>
      <c r="O56" s="18">
        <v>0</v>
      </c>
    </row>
    <row r="57" spans="1:15" ht="15.75" x14ac:dyDescent="0.25">
      <c r="A57" s="1"/>
      <c r="B57" s="1"/>
      <c r="C57" s="7"/>
      <c r="D57" s="7"/>
      <c r="E57" s="33" t="s">
        <v>1342</v>
      </c>
      <c r="F57" s="28">
        <f>SUM(F50:F56)*100/7</f>
        <v>0</v>
      </c>
      <c r="G57" s="28">
        <f t="shared" ref="G57:O57" si="6">SUM(G50:G56)*100/7</f>
        <v>100</v>
      </c>
      <c r="H57" s="28">
        <f t="shared" si="6"/>
        <v>42.857142857142854</v>
      </c>
      <c r="I57" s="28">
        <f t="shared" si="6"/>
        <v>28.571428571428573</v>
      </c>
      <c r="J57" s="28">
        <f t="shared" si="6"/>
        <v>57.142857142857146</v>
      </c>
      <c r="K57" s="28">
        <f t="shared" si="6"/>
        <v>0</v>
      </c>
      <c r="L57" s="28">
        <f t="shared" si="6"/>
        <v>100</v>
      </c>
      <c r="M57" s="28">
        <f t="shared" si="6"/>
        <v>0</v>
      </c>
      <c r="N57" s="28">
        <f t="shared" si="6"/>
        <v>14.285714285714286</v>
      </c>
      <c r="O57" s="28">
        <f t="shared" si="6"/>
        <v>0</v>
      </c>
    </row>
    <row r="58" spans="1:15" x14ac:dyDescent="0.25">
      <c r="A58" s="10"/>
      <c r="B58" s="10"/>
      <c r="C58" s="10"/>
      <c r="D58" s="10"/>
      <c r="E58" s="17"/>
      <c r="F58" s="1"/>
      <c r="G58" s="18"/>
      <c r="H58" s="19"/>
      <c r="I58" s="19"/>
      <c r="J58" s="18"/>
      <c r="K58" s="19"/>
      <c r="L58" s="18"/>
      <c r="M58" s="18"/>
      <c r="N58" s="18"/>
      <c r="O58" s="18"/>
    </row>
    <row r="59" spans="1:15" x14ac:dyDescent="0.25">
      <c r="A59" s="1">
        <v>8</v>
      </c>
      <c r="B59" s="1" t="s">
        <v>104</v>
      </c>
      <c r="C59" s="7" t="s">
        <v>421</v>
      </c>
      <c r="D59" s="7" t="s">
        <v>974</v>
      </c>
      <c r="E59" s="17" t="s">
        <v>986</v>
      </c>
      <c r="F59" s="18">
        <v>0</v>
      </c>
      <c r="G59" s="19">
        <v>1</v>
      </c>
      <c r="H59" s="19">
        <v>0</v>
      </c>
      <c r="I59" s="18">
        <v>0</v>
      </c>
      <c r="J59" s="19">
        <v>1</v>
      </c>
      <c r="K59" s="19">
        <v>0</v>
      </c>
      <c r="L59" s="19">
        <v>1</v>
      </c>
      <c r="M59" s="19">
        <v>0</v>
      </c>
      <c r="N59" s="18">
        <v>0</v>
      </c>
      <c r="O59" s="18">
        <v>0</v>
      </c>
    </row>
    <row r="60" spans="1:15" x14ac:dyDescent="0.25">
      <c r="A60" s="1">
        <v>8</v>
      </c>
      <c r="B60" s="1" t="s">
        <v>104</v>
      </c>
      <c r="C60" s="7" t="s">
        <v>423</v>
      </c>
      <c r="D60" s="7" t="s">
        <v>424</v>
      </c>
      <c r="E60" s="17" t="s">
        <v>987</v>
      </c>
      <c r="F60" s="18">
        <v>1</v>
      </c>
      <c r="G60" s="18">
        <v>1</v>
      </c>
      <c r="H60" s="18">
        <v>0</v>
      </c>
      <c r="I60" s="18">
        <v>0</v>
      </c>
      <c r="J60" s="19">
        <v>1</v>
      </c>
      <c r="K60" s="19">
        <v>0</v>
      </c>
      <c r="L60" s="19">
        <v>1</v>
      </c>
      <c r="M60" s="19">
        <v>0</v>
      </c>
      <c r="N60" s="18">
        <v>0</v>
      </c>
      <c r="O60" s="18">
        <v>0</v>
      </c>
    </row>
    <row r="61" spans="1:15" x14ac:dyDescent="0.25">
      <c r="A61" s="1">
        <v>8</v>
      </c>
      <c r="B61" s="1" t="s">
        <v>104</v>
      </c>
      <c r="C61" s="7" t="s">
        <v>425</v>
      </c>
      <c r="D61" s="7" t="s">
        <v>426</v>
      </c>
      <c r="E61" s="17" t="s">
        <v>988</v>
      </c>
      <c r="F61" s="18">
        <v>0</v>
      </c>
      <c r="G61" s="18">
        <v>1</v>
      </c>
      <c r="H61" s="18">
        <v>1</v>
      </c>
      <c r="I61" s="18">
        <v>0</v>
      </c>
      <c r="J61" s="19">
        <v>1</v>
      </c>
      <c r="K61" s="19">
        <v>0</v>
      </c>
      <c r="L61" s="19">
        <v>1</v>
      </c>
      <c r="M61" s="19">
        <v>0</v>
      </c>
      <c r="N61" s="18">
        <v>0</v>
      </c>
      <c r="O61" s="18">
        <v>0</v>
      </c>
    </row>
    <row r="62" spans="1:15" x14ac:dyDescent="0.25">
      <c r="A62" s="1">
        <v>8</v>
      </c>
      <c r="B62" s="1" t="s">
        <v>104</v>
      </c>
      <c r="C62" s="7" t="s">
        <v>427</v>
      </c>
      <c r="D62" s="7" t="s">
        <v>428</v>
      </c>
      <c r="E62" s="17" t="s">
        <v>989</v>
      </c>
      <c r="F62" s="18">
        <v>0</v>
      </c>
      <c r="G62" s="18">
        <v>1</v>
      </c>
      <c r="H62" s="18">
        <v>1</v>
      </c>
      <c r="I62" s="18">
        <v>0</v>
      </c>
      <c r="J62" s="19">
        <v>1</v>
      </c>
      <c r="K62" s="19">
        <v>0</v>
      </c>
      <c r="L62" s="19">
        <v>1</v>
      </c>
      <c r="M62" s="19">
        <v>0</v>
      </c>
      <c r="N62" s="18">
        <v>1</v>
      </c>
      <c r="O62" s="18">
        <v>0</v>
      </c>
    </row>
    <row r="63" spans="1:15" x14ac:dyDescent="0.25">
      <c r="A63" s="1">
        <v>8</v>
      </c>
      <c r="B63" s="1" t="s">
        <v>104</v>
      </c>
      <c r="C63" s="7" t="s">
        <v>429</v>
      </c>
      <c r="D63" s="7" t="s">
        <v>430</v>
      </c>
      <c r="E63" s="18" t="s">
        <v>1001</v>
      </c>
      <c r="F63" s="18">
        <v>0</v>
      </c>
      <c r="G63" s="18">
        <v>0</v>
      </c>
      <c r="H63" s="18">
        <v>0</v>
      </c>
      <c r="I63" s="18">
        <v>0</v>
      </c>
      <c r="J63" s="19">
        <v>0</v>
      </c>
      <c r="K63" s="19">
        <v>0</v>
      </c>
      <c r="L63" s="19">
        <v>0</v>
      </c>
      <c r="M63" s="19">
        <v>0</v>
      </c>
      <c r="N63" s="18">
        <v>0</v>
      </c>
      <c r="O63" s="18">
        <v>0</v>
      </c>
    </row>
    <row r="64" spans="1:15" x14ac:dyDescent="0.25">
      <c r="A64" s="1">
        <v>8</v>
      </c>
      <c r="B64" s="1" t="s">
        <v>104</v>
      </c>
      <c r="C64" s="7" t="s">
        <v>431</v>
      </c>
      <c r="D64" s="7" t="s">
        <v>432</v>
      </c>
      <c r="E64" s="18" t="s">
        <v>1002</v>
      </c>
      <c r="F64" s="18">
        <v>0</v>
      </c>
      <c r="G64" s="18">
        <v>1</v>
      </c>
      <c r="H64" s="18">
        <v>0</v>
      </c>
      <c r="I64" s="18">
        <v>0</v>
      </c>
      <c r="J64" s="19">
        <v>0</v>
      </c>
      <c r="K64" s="19">
        <v>0</v>
      </c>
      <c r="L64" s="19">
        <v>1</v>
      </c>
      <c r="M64" s="19">
        <v>0</v>
      </c>
      <c r="N64" s="18">
        <v>0</v>
      </c>
      <c r="O64" s="18">
        <v>0</v>
      </c>
    </row>
    <row r="65" spans="1:15" x14ac:dyDescent="0.25">
      <c r="A65" s="1">
        <v>8</v>
      </c>
      <c r="B65" s="1" t="s">
        <v>104</v>
      </c>
      <c r="C65" s="7" t="s">
        <v>433</v>
      </c>
      <c r="D65" s="7" t="s">
        <v>434</v>
      </c>
      <c r="E65" s="17" t="s">
        <v>1003</v>
      </c>
      <c r="F65" s="18">
        <v>0</v>
      </c>
      <c r="G65" s="18">
        <v>1</v>
      </c>
      <c r="H65" s="18">
        <v>0</v>
      </c>
      <c r="I65" s="18">
        <v>0</v>
      </c>
      <c r="J65" s="19">
        <v>1</v>
      </c>
      <c r="K65" s="19">
        <v>0</v>
      </c>
      <c r="L65" s="19">
        <v>1</v>
      </c>
      <c r="M65" s="19">
        <v>0</v>
      </c>
      <c r="N65" s="18">
        <v>0</v>
      </c>
      <c r="O65" s="18">
        <v>0</v>
      </c>
    </row>
    <row r="66" spans="1:15" x14ac:dyDescent="0.25">
      <c r="A66" s="1">
        <v>8</v>
      </c>
      <c r="B66" s="1" t="s">
        <v>104</v>
      </c>
      <c r="C66" s="7" t="s">
        <v>435</v>
      </c>
      <c r="D66" s="7" t="s">
        <v>436</v>
      </c>
      <c r="E66" s="17" t="s">
        <v>1004</v>
      </c>
      <c r="F66" s="18">
        <v>0</v>
      </c>
      <c r="G66" s="18">
        <v>1</v>
      </c>
      <c r="H66" s="18">
        <v>1</v>
      </c>
      <c r="I66" s="18">
        <v>0</v>
      </c>
      <c r="J66" s="19">
        <v>0</v>
      </c>
      <c r="K66" s="19">
        <v>0</v>
      </c>
      <c r="L66" s="19">
        <v>1</v>
      </c>
      <c r="M66" s="19">
        <v>0</v>
      </c>
      <c r="N66" s="18">
        <v>0</v>
      </c>
      <c r="O66" s="18">
        <v>0</v>
      </c>
    </row>
    <row r="67" spans="1:15" x14ac:dyDescent="0.25">
      <c r="A67" s="1">
        <v>8</v>
      </c>
      <c r="B67" s="1" t="s">
        <v>805</v>
      </c>
      <c r="C67" s="7" t="s">
        <v>437</v>
      </c>
      <c r="D67" s="7" t="s">
        <v>438</v>
      </c>
      <c r="E67" s="17" t="s">
        <v>1005</v>
      </c>
      <c r="F67" s="18">
        <v>0</v>
      </c>
      <c r="G67" s="18">
        <v>1</v>
      </c>
      <c r="H67" s="18">
        <v>0</v>
      </c>
      <c r="I67" s="18">
        <v>0</v>
      </c>
      <c r="J67" s="19">
        <v>0</v>
      </c>
      <c r="K67" s="19">
        <v>0</v>
      </c>
      <c r="L67" s="19">
        <v>0</v>
      </c>
      <c r="M67" s="19">
        <v>0</v>
      </c>
      <c r="N67" s="18">
        <v>0</v>
      </c>
      <c r="O67" s="18">
        <v>0</v>
      </c>
    </row>
    <row r="68" spans="1:15" x14ac:dyDescent="0.25">
      <c r="A68" s="1">
        <v>8</v>
      </c>
      <c r="B68" s="1" t="s">
        <v>805</v>
      </c>
      <c r="C68" s="7" t="s">
        <v>821</v>
      </c>
      <c r="D68" s="7" t="s">
        <v>822</v>
      </c>
      <c r="E68" s="17" t="s">
        <v>1006</v>
      </c>
      <c r="F68" s="18">
        <v>0</v>
      </c>
      <c r="G68" s="18">
        <v>1</v>
      </c>
      <c r="H68" s="18">
        <v>0</v>
      </c>
      <c r="I68" s="18">
        <v>0</v>
      </c>
      <c r="J68" s="19">
        <v>0</v>
      </c>
      <c r="K68" s="19">
        <v>0</v>
      </c>
      <c r="L68" s="19">
        <v>1</v>
      </c>
      <c r="M68" s="19">
        <v>0</v>
      </c>
      <c r="N68" s="18">
        <v>0</v>
      </c>
      <c r="O68" s="18">
        <v>0</v>
      </c>
    </row>
    <row r="69" spans="1:15" ht="15.75" x14ac:dyDescent="0.25">
      <c r="A69" s="1"/>
      <c r="B69" s="1"/>
      <c r="C69" s="7"/>
      <c r="D69" s="7"/>
      <c r="E69" s="33" t="s">
        <v>1342</v>
      </c>
      <c r="F69" s="28">
        <f>SUM(F59:F68)*100/10</f>
        <v>10</v>
      </c>
      <c r="G69" s="28">
        <f t="shared" ref="G69:O69" si="7">SUM(G59:G68)*100/10</f>
        <v>90</v>
      </c>
      <c r="H69" s="28">
        <f t="shared" si="7"/>
        <v>30</v>
      </c>
      <c r="I69" s="28">
        <f t="shared" si="7"/>
        <v>0</v>
      </c>
      <c r="J69" s="28">
        <f t="shared" si="7"/>
        <v>50</v>
      </c>
      <c r="K69" s="28">
        <f t="shared" si="7"/>
        <v>0</v>
      </c>
      <c r="L69" s="28">
        <f t="shared" si="7"/>
        <v>80</v>
      </c>
      <c r="M69" s="28">
        <f t="shared" si="7"/>
        <v>0</v>
      </c>
      <c r="N69" s="28">
        <f t="shared" si="7"/>
        <v>10</v>
      </c>
      <c r="O69" s="28">
        <f t="shared" si="7"/>
        <v>0</v>
      </c>
    </row>
    <row r="70" spans="1:15" x14ac:dyDescent="0.25">
      <c r="A70" s="10"/>
      <c r="B70" s="10"/>
      <c r="C70" s="10"/>
      <c r="D70" s="10"/>
    </row>
    <row r="71" spans="1:15" x14ac:dyDescent="0.25">
      <c r="A71" s="1">
        <v>9</v>
      </c>
      <c r="B71" s="1" t="s">
        <v>114</v>
      </c>
      <c r="C71" s="7" t="s">
        <v>123</v>
      </c>
      <c r="D71" s="7" t="s">
        <v>124</v>
      </c>
      <c r="E71" s="17" t="s">
        <v>325</v>
      </c>
      <c r="F71" s="18">
        <v>0</v>
      </c>
      <c r="G71" s="19">
        <v>1</v>
      </c>
      <c r="H71" s="18">
        <v>0</v>
      </c>
      <c r="I71" s="19">
        <v>0</v>
      </c>
      <c r="J71" s="19">
        <v>1</v>
      </c>
      <c r="K71" s="18">
        <v>0</v>
      </c>
      <c r="L71" s="19">
        <v>1</v>
      </c>
      <c r="M71" s="19">
        <v>0</v>
      </c>
      <c r="N71" s="18">
        <v>0</v>
      </c>
      <c r="O71" s="18">
        <v>0</v>
      </c>
    </row>
    <row r="72" spans="1:15" x14ac:dyDescent="0.25">
      <c r="A72" s="1">
        <v>9</v>
      </c>
      <c r="B72" s="1" t="s">
        <v>114</v>
      </c>
      <c r="C72" s="7" t="s">
        <v>125</v>
      </c>
      <c r="D72" s="7" t="s">
        <v>126</v>
      </c>
      <c r="E72" s="17" t="s">
        <v>326</v>
      </c>
      <c r="F72" s="18">
        <v>0</v>
      </c>
      <c r="G72" s="19">
        <v>1</v>
      </c>
      <c r="H72" s="19">
        <v>0</v>
      </c>
      <c r="I72" s="19">
        <v>0</v>
      </c>
      <c r="J72" s="19">
        <v>0</v>
      </c>
      <c r="K72" s="19">
        <v>0</v>
      </c>
      <c r="L72" s="19">
        <v>1</v>
      </c>
      <c r="M72" s="19">
        <v>0</v>
      </c>
      <c r="N72" s="18">
        <v>0</v>
      </c>
      <c r="O72" s="18">
        <v>0</v>
      </c>
    </row>
    <row r="73" spans="1:15" x14ac:dyDescent="0.25">
      <c r="A73" s="1">
        <v>9</v>
      </c>
      <c r="B73" s="1" t="s">
        <v>114</v>
      </c>
      <c r="C73" s="7" t="s">
        <v>127</v>
      </c>
      <c r="D73" s="7" t="s">
        <v>128</v>
      </c>
      <c r="E73" s="17" t="s">
        <v>327</v>
      </c>
      <c r="F73" s="18">
        <v>0</v>
      </c>
      <c r="G73" s="19">
        <v>1</v>
      </c>
      <c r="H73" s="19">
        <v>0</v>
      </c>
      <c r="I73" s="19">
        <v>0</v>
      </c>
      <c r="J73" s="19">
        <v>0</v>
      </c>
      <c r="K73" s="19">
        <v>0</v>
      </c>
      <c r="L73" s="19">
        <v>1</v>
      </c>
      <c r="M73" s="19">
        <v>0</v>
      </c>
      <c r="N73" s="18">
        <v>0</v>
      </c>
      <c r="O73" s="18">
        <v>0</v>
      </c>
    </row>
    <row r="74" spans="1:15" x14ac:dyDescent="0.25">
      <c r="A74" s="1">
        <v>9</v>
      </c>
      <c r="B74" s="1" t="s">
        <v>114</v>
      </c>
      <c r="C74" s="7" t="s">
        <v>129</v>
      </c>
      <c r="D74" s="7" t="s">
        <v>130</v>
      </c>
      <c r="E74" s="17" t="s">
        <v>328</v>
      </c>
      <c r="F74" s="18">
        <v>0</v>
      </c>
      <c r="G74" s="19">
        <v>1</v>
      </c>
      <c r="H74" s="19">
        <v>0</v>
      </c>
      <c r="I74" s="19">
        <v>1</v>
      </c>
      <c r="J74" s="19">
        <v>0</v>
      </c>
      <c r="K74" s="19">
        <v>0</v>
      </c>
      <c r="L74" s="19">
        <v>1</v>
      </c>
      <c r="M74" s="19">
        <v>0</v>
      </c>
      <c r="N74" s="18">
        <v>0</v>
      </c>
      <c r="O74" s="18">
        <v>0</v>
      </c>
    </row>
    <row r="75" spans="1:15" x14ac:dyDescent="0.25">
      <c r="A75" s="1">
        <v>9</v>
      </c>
      <c r="B75" s="1" t="s">
        <v>114</v>
      </c>
      <c r="C75" s="7" t="s">
        <v>131</v>
      </c>
      <c r="D75" s="7" t="s">
        <v>132</v>
      </c>
      <c r="E75" s="17" t="s">
        <v>329</v>
      </c>
      <c r="F75" s="18">
        <v>0</v>
      </c>
      <c r="G75" s="19">
        <v>1</v>
      </c>
      <c r="H75" s="19">
        <v>0</v>
      </c>
      <c r="I75" s="19">
        <v>0</v>
      </c>
      <c r="J75" s="19">
        <v>1</v>
      </c>
      <c r="K75" s="19">
        <v>0</v>
      </c>
      <c r="L75" s="19">
        <v>1</v>
      </c>
      <c r="M75" s="19">
        <v>0</v>
      </c>
      <c r="N75" s="18">
        <v>0</v>
      </c>
      <c r="O75" s="18">
        <v>0</v>
      </c>
    </row>
    <row r="76" spans="1:15" x14ac:dyDescent="0.25">
      <c r="A76" s="1">
        <v>9</v>
      </c>
      <c r="B76" s="1" t="s">
        <v>114</v>
      </c>
      <c r="C76" s="7" t="s">
        <v>133</v>
      </c>
      <c r="D76" s="7" t="s">
        <v>134</v>
      </c>
      <c r="E76" s="17" t="s">
        <v>924</v>
      </c>
      <c r="F76" s="18">
        <v>0</v>
      </c>
      <c r="G76" s="19">
        <v>1</v>
      </c>
      <c r="H76" s="19">
        <v>0</v>
      </c>
      <c r="I76" s="19">
        <v>0</v>
      </c>
      <c r="J76" s="19">
        <v>0</v>
      </c>
      <c r="K76" s="19">
        <v>0</v>
      </c>
      <c r="L76" s="19">
        <v>1</v>
      </c>
      <c r="M76" s="19">
        <v>0</v>
      </c>
      <c r="N76" s="18">
        <v>1</v>
      </c>
      <c r="O76" s="18">
        <v>0</v>
      </c>
    </row>
    <row r="77" spans="1:15" x14ac:dyDescent="0.25">
      <c r="A77" s="1">
        <v>9</v>
      </c>
      <c r="B77" s="1" t="s">
        <v>114</v>
      </c>
      <c r="C77" s="7" t="s">
        <v>135</v>
      </c>
      <c r="D77" s="7" t="s">
        <v>136</v>
      </c>
      <c r="E77" s="17" t="s">
        <v>925</v>
      </c>
      <c r="F77" s="18">
        <v>0</v>
      </c>
      <c r="G77" s="19">
        <v>1</v>
      </c>
      <c r="H77" s="19">
        <v>0</v>
      </c>
      <c r="I77" s="19">
        <v>0</v>
      </c>
      <c r="J77" s="19">
        <v>0</v>
      </c>
      <c r="K77" s="19">
        <v>0</v>
      </c>
      <c r="L77" s="19">
        <v>1</v>
      </c>
      <c r="M77" s="19">
        <v>0</v>
      </c>
      <c r="N77" s="18">
        <v>0</v>
      </c>
      <c r="O77" s="18">
        <v>0</v>
      </c>
    </row>
    <row r="78" spans="1:15" x14ac:dyDescent="0.25">
      <c r="A78" s="1">
        <v>9</v>
      </c>
      <c r="B78" s="1" t="s">
        <v>114</v>
      </c>
      <c r="C78" s="7" t="s">
        <v>137</v>
      </c>
      <c r="D78" s="7" t="s">
        <v>138</v>
      </c>
      <c r="E78" s="17" t="s">
        <v>926</v>
      </c>
      <c r="F78" s="18">
        <v>0</v>
      </c>
      <c r="G78" s="19">
        <v>1</v>
      </c>
      <c r="H78" s="19">
        <v>0</v>
      </c>
      <c r="I78" s="19">
        <v>0</v>
      </c>
      <c r="J78" s="19">
        <v>1</v>
      </c>
      <c r="K78" s="19">
        <v>0</v>
      </c>
      <c r="L78" s="19">
        <v>1</v>
      </c>
      <c r="M78" s="19">
        <v>0</v>
      </c>
      <c r="N78" s="18">
        <v>1</v>
      </c>
      <c r="O78" s="18">
        <v>0</v>
      </c>
    </row>
    <row r="79" spans="1:15" ht="15.75" x14ac:dyDescent="0.25">
      <c r="A79" s="1"/>
      <c r="B79" s="1"/>
      <c r="C79" s="7"/>
      <c r="D79" s="7"/>
      <c r="E79" s="33" t="s">
        <v>1342</v>
      </c>
      <c r="F79" s="28">
        <f>SUM(F71:F78)*100/8</f>
        <v>0</v>
      </c>
      <c r="G79" s="28">
        <f t="shared" ref="G79:O79" si="8">SUM(G71:G78)*100/8</f>
        <v>100</v>
      </c>
      <c r="H79" s="28">
        <f t="shared" si="8"/>
        <v>0</v>
      </c>
      <c r="I79" s="28">
        <f t="shared" si="8"/>
        <v>12.5</v>
      </c>
      <c r="J79" s="28">
        <f t="shared" si="8"/>
        <v>37.5</v>
      </c>
      <c r="K79" s="28">
        <f t="shared" si="8"/>
        <v>0</v>
      </c>
      <c r="L79" s="28">
        <f t="shared" si="8"/>
        <v>100</v>
      </c>
      <c r="M79" s="28">
        <f t="shared" si="8"/>
        <v>0</v>
      </c>
      <c r="N79" s="28">
        <f t="shared" si="8"/>
        <v>25</v>
      </c>
      <c r="O79" s="28">
        <f t="shared" si="8"/>
        <v>0</v>
      </c>
    </row>
    <row r="80" spans="1:15" x14ac:dyDescent="0.25">
      <c r="A80" s="10"/>
      <c r="B80" s="10"/>
      <c r="C80" s="10"/>
      <c r="D80" s="10"/>
    </row>
    <row r="81" spans="1:15" x14ac:dyDescent="0.25">
      <c r="A81" s="1">
        <v>10</v>
      </c>
      <c r="B81" s="1" t="s">
        <v>139</v>
      </c>
      <c r="C81" s="7" t="s">
        <v>693</v>
      </c>
      <c r="D81" s="7" t="s">
        <v>694</v>
      </c>
      <c r="E81" s="17" t="s">
        <v>927</v>
      </c>
      <c r="F81" s="18">
        <v>0</v>
      </c>
      <c r="G81" s="19">
        <v>1</v>
      </c>
      <c r="H81" s="19">
        <v>0</v>
      </c>
      <c r="I81" s="19">
        <v>0</v>
      </c>
      <c r="J81" s="19">
        <v>1</v>
      </c>
      <c r="K81" s="19">
        <v>0</v>
      </c>
      <c r="L81" s="19">
        <v>1</v>
      </c>
      <c r="M81" s="19">
        <v>0</v>
      </c>
      <c r="N81" s="18">
        <v>1</v>
      </c>
      <c r="O81" s="18">
        <v>0</v>
      </c>
    </row>
    <row r="82" spans="1:15" x14ac:dyDescent="0.25">
      <c r="A82" s="1">
        <v>10</v>
      </c>
      <c r="B82" s="1" t="s">
        <v>139</v>
      </c>
      <c r="C82" s="7" t="s">
        <v>150</v>
      </c>
      <c r="D82" s="7" t="s">
        <v>151</v>
      </c>
      <c r="E82" s="17" t="s">
        <v>928</v>
      </c>
      <c r="F82" s="18">
        <v>0</v>
      </c>
      <c r="G82" s="19">
        <v>1</v>
      </c>
      <c r="H82" s="19">
        <v>0</v>
      </c>
      <c r="I82" s="19">
        <v>0</v>
      </c>
      <c r="J82" s="19">
        <v>1</v>
      </c>
      <c r="K82" s="19">
        <v>0</v>
      </c>
      <c r="L82" s="19">
        <v>1</v>
      </c>
      <c r="M82" s="19">
        <v>0</v>
      </c>
      <c r="N82" s="18">
        <v>1</v>
      </c>
      <c r="O82" s="18">
        <v>0</v>
      </c>
    </row>
    <row r="83" spans="1:15" x14ac:dyDescent="0.25">
      <c r="A83" s="1">
        <v>10</v>
      </c>
      <c r="B83" s="1" t="s">
        <v>139</v>
      </c>
      <c r="C83" s="7" t="s">
        <v>150</v>
      </c>
      <c r="D83" s="7" t="s">
        <v>151</v>
      </c>
      <c r="E83" s="17" t="s">
        <v>929</v>
      </c>
      <c r="F83" s="18">
        <v>0</v>
      </c>
      <c r="G83" s="19">
        <v>1</v>
      </c>
      <c r="H83" s="19">
        <v>0</v>
      </c>
      <c r="I83" s="19">
        <v>0</v>
      </c>
      <c r="J83" s="19">
        <v>1</v>
      </c>
      <c r="K83" s="19">
        <v>0</v>
      </c>
      <c r="L83" s="19">
        <v>1</v>
      </c>
      <c r="M83" s="19">
        <v>0</v>
      </c>
      <c r="N83" s="18">
        <v>1</v>
      </c>
      <c r="O83" s="18">
        <v>0</v>
      </c>
    </row>
    <row r="84" spans="1:15" x14ac:dyDescent="0.25">
      <c r="A84" s="1">
        <v>10</v>
      </c>
      <c r="B84" s="1" t="s">
        <v>139</v>
      </c>
      <c r="C84" s="7" t="s">
        <v>152</v>
      </c>
      <c r="D84" s="7" t="s">
        <v>153</v>
      </c>
      <c r="E84" s="17" t="s">
        <v>930</v>
      </c>
      <c r="F84" s="18">
        <v>0</v>
      </c>
      <c r="G84" s="19">
        <v>1</v>
      </c>
      <c r="H84" s="19">
        <v>0</v>
      </c>
      <c r="I84" s="19">
        <v>0</v>
      </c>
      <c r="J84" s="19">
        <v>1</v>
      </c>
      <c r="K84" s="19">
        <v>0</v>
      </c>
      <c r="L84" s="19">
        <v>1</v>
      </c>
      <c r="M84" s="19">
        <v>0</v>
      </c>
      <c r="N84" s="18">
        <v>1</v>
      </c>
      <c r="O84" s="18">
        <v>0</v>
      </c>
    </row>
    <row r="85" spans="1:15" x14ac:dyDescent="0.25">
      <c r="A85" s="1">
        <v>10</v>
      </c>
      <c r="B85" s="1" t="s">
        <v>139</v>
      </c>
      <c r="C85" s="7" t="s">
        <v>154</v>
      </c>
      <c r="D85" s="7" t="s">
        <v>155</v>
      </c>
      <c r="E85" s="17" t="s">
        <v>931</v>
      </c>
      <c r="F85" s="18">
        <v>0</v>
      </c>
      <c r="G85" s="19">
        <v>1</v>
      </c>
      <c r="H85" s="19">
        <v>0</v>
      </c>
      <c r="I85" s="19">
        <v>1</v>
      </c>
      <c r="J85" s="19">
        <v>1</v>
      </c>
      <c r="K85" s="19">
        <v>0</v>
      </c>
      <c r="L85" s="19">
        <v>1</v>
      </c>
      <c r="M85" s="19">
        <v>0</v>
      </c>
      <c r="N85" s="18">
        <v>1</v>
      </c>
      <c r="O85" s="18">
        <v>0</v>
      </c>
    </row>
    <row r="86" spans="1:15" x14ac:dyDescent="0.25">
      <c r="A86" s="1">
        <v>10</v>
      </c>
      <c r="B86" s="1" t="s">
        <v>139</v>
      </c>
      <c r="C86" s="7" t="s">
        <v>156</v>
      </c>
      <c r="D86" s="7" t="s">
        <v>157</v>
      </c>
      <c r="E86" s="17" t="s">
        <v>331</v>
      </c>
      <c r="F86" s="18">
        <v>0</v>
      </c>
      <c r="G86" s="18">
        <v>1</v>
      </c>
      <c r="H86" s="18">
        <v>0</v>
      </c>
      <c r="I86" s="18">
        <v>0</v>
      </c>
      <c r="J86" s="19">
        <v>1</v>
      </c>
      <c r="K86" s="19">
        <v>0</v>
      </c>
      <c r="L86" s="19">
        <v>1</v>
      </c>
      <c r="M86" s="19">
        <v>0</v>
      </c>
      <c r="N86" s="18">
        <v>1</v>
      </c>
      <c r="O86" s="18">
        <v>0</v>
      </c>
    </row>
    <row r="87" spans="1:15" x14ac:dyDescent="0.25">
      <c r="A87" s="1">
        <v>10</v>
      </c>
      <c r="B87" s="1" t="s">
        <v>139</v>
      </c>
      <c r="C87" s="7" t="s">
        <v>158</v>
      </c>
      <c r="D87" s="7" t="s">
        <v>159</v>
      </c>
      <c r="E87" s="17" t="s">
        <v>332</v>
      </c>
      <c r="F87" s="18">
        <v>0</v>
      </c>
      <c r="G87" s="18">
        <v>1</v>
      </c>
      <c r="H87" s="18">
        <v>0</v>
      </c>
      <c r="I87" s="18">
        <v>0</v>
      </c>
      <c r="J87" s="19">
        <v>1</v>
      </c>
      <c r="K87" s="19">
        <v>0</v>
      </c>
      <c r="L87" s="19">
        <v>1</v>
      </c>
      <c r="M87" s="19">
        <v>0</v>
      </c>
      <c r="N87" s="18">
        <v>1</v>
      </c>
      <c r="O87" s="18">
        <v>0</v>
      </c>
    </row>
    <row r="88" spans="1:15" x14ac:dyDescent="0.25">
      <c r="A88" s="1">
        <v>10</v>
      </c>
      <c r="B88" s="1" t="s">
        <v>139</v>
      </c>
      <c r="C88" s="7" t="s">
        <v>160</v>
      </c>
      <c r="D88" s="7" t="s">
        <v>161</v>
      </c>
      <c r="E88" s="17" t="s">
        <v>333</v>
      </c>
      <c r="F88" s="18">
        <v>0</v>
      </c>
      <c r="G88" s="18">
        <v>1</v>
      </c>
      <c r="H88" s="18">
        <v>0</v>
      </c>
      <c r="I88" s="18">
        <v>0</v>
      </c>
      <c r="J88" s="19">
        <v>1</v>
      </c>
      <c r="K88" s="19">
        <v>0</v>
      </c>
      <c r="L88" s="19">
        <v>1</v>
      </c>
      <c r="M88" s="19">
        <v>1</v>
      </c>
      <c r="N88" s="18">
        <v>1</v>
      </c>
      <c r="O88" s="18">
        <v>0</v>
      </c>
    </row>
    <row r="89" spans="1:15" x14ac:dyDescent="0.25">
      <c r="A89" s="1">
        <v>10</v>
      </c>
      <c r="B89" s="1" t="s">
        <v>139</v>
      </c>
      <c r="C89" s="7" t="s">
        <v>162</v>
      </c>
      <c r="D89" s="7" t="s">
        <v>163</v>
      </c>
      <c r="E89" s="17" t="s">
        <v>334</v>
      </c>
      <c r="F89" s="18">
        <v>0</v>
      </c>
      <c r="G89" s="18">
        <v>1</v>
      </c>
      <c r="H89" s="18">
        <v>0</v>
      </c>
      <c r="I89" s="18">
        <v>0</v>
      </c>
      <c r="J89" s="19">
        <v>0</v>
      </c>
      <c r="K89" s="19">
        <v>0</v>
      </c>
      <c r="L89" s="19">
        <v>0</v>
      </c>
      <c r="M89" s="19">
        <v>0</v>
      </c>
      <c r="N89" s="18">
        <v>0</v>
      </c>
      <c r="O89" s="18">
        <v>0</v>
      </c>
    </row>
    <row r="90" spans="1:15" x14ac:dyDescent="0.25">
      <c r="A90" s="1">
        <v>10</v>
      </c>
      <c r="B90" s="1" t="s">
        <v>139</v>
      </c>
      <c r="C90" s="7" t="s">
        <v>164</v>
      </c>
      <c r="D90" s="7" t="s">
        <v>165</v>
      </c>
      <c r="E90" s="17" t="s">
        <v>335</v>
      </c>
      <c r="F90" s="18">
        <v>0</v>
      </c>
      <c r="G90" s="18">
        <v>1</v>
      </c>
      <c r="H90" s="18">
        <v>0</v>
      </c>
      <c r="I90" s="18">
        <v>0</v>
      </c>
      <c r="J90" s="19">
        <v>0</v>
      </c>
      <c r="K90" s="19">
        <v>0</v>
      </c>
      <c r="L90" s="19">
        <v>0</v>
      </c>
      <c r="M90" s="19">
        <v>0</v>
      </c>
      <c r="N90" s="18">
        <v>0</v>
      </c>
      <c r="O90" s="18">
        <v>0</v>
      </c>
    </row>
    <row r="91" spans="1:15" x14ac:dyDescent="0.25">
      <c r="A91" s="1">
        <v>10</v>
      </c>
      <c r="B91" s="1" t="s">
        <v>139</v>
      </c>
      <c r="C91" s="7" t="s">
        <v>166</v>
      </c>
      <c r="D91" s="7" t="s">
        <v>167</v>
      </c>
      <c r="E91" s="17" t="s">
        <v>336</v>
      </c>
      <c r="F91" s="18">
        <v>1</v>
      </c>
      <c r="G91" s="18">
        <v>1</v>
      </c>
      <c r="H91" s="18">
        <v>0</v>
      </c>
      <c r="I91" s="18">
        <v>0</v>
      </c>
      <c r="J91" s="19">
        <v>1</v>
      </c>
      <c r="K91" s="19">
        <v>0</v>
      </c>
      <c r="L91" s="19">
        <v>1</v>
      </c>
      <c r="M91" s="19">
        <v>1</v>
      </c>
      <c r="N91" s="18">
        <v>1</v>
      </c>
      <c r="O91" s="18">
        <v>1</v>
      </c>
    </row>
    <row r="92" spans="1:15" x14ac:dyDescent="0.25">
      <c r="A92" s="1">
        <v>10</v>
      </c>
      <c r="B92" s="1" t="s">
        <v>139</v>
      </c>
      <c r="C92" s="7" t="s">
        <v>168</v>
      </c>
      <c r="D92" s="7" t="s">
        <v>169</v>
      </c>
      <c r="E92" s="17" t="s">
        <v>337</v>
      </c>
      <c r="F92" s="18">
        <v>1</v>
      </c>
      <c r="G92" s="18">
        <v>1</v>
      </c>
      <c r="H92" s="18">
        <v>0</v>
      </c>
      <c r="I92" s="18">
        <v>0</v>
      </c>
      <c r="J92" s="19">
        <v>1</v>
      </c>
      <c r="K92" s="19">
        <v>0</v>
      </c>
      <c r="L92" s="19">
        <v>1</v>
      </c>
      <c r="M92" s="19">
        <v>1</v>
      </c>
      <c r="N92" s="18">
        <v>1</v>
      </c>
      <c r="O92" s="18">
        <v>0</v>
      </c>
    </row>
    <row r="93" spans="1:15" x14ac:dyDescent="0.25">
      <c r="A93" s="1">
        <v>10</v>
      </c>
      <c r="B93" s="1" t="s">
        <v>139</v>
      </c>
      <c r="C93" s="7" t="s">
        <v>168</v>
      </c>
      <c r="D93" s="7" t="s">
        <v>848</v>
      </c>
      <c r="E93" s="17" t="s">
        <v>338</v>
      </c>
      <c r="F93" s="18">
        <v>1</v>
      </c>
      <c r="G93" s="18">
        <v>1</v>
      </c>
      <c r="H93" s="18">
        <v>0</v>
      </c>
      <c r="I93" s="18">
        <v>0</v>
      </c>
      <c r="J93" s="19">
        <v>1</v>
      </c>
      <c r="K93" s="19">
        <v>0</v>
      </c>
      <c r="L93" s="19">
        <v>1</v>
      </c>
      <c r="M93" s="19">
        <v>1</v>
      </c>
      <c r="N93" s="18">
        <v>1</v>
      </c>
      <c r="O93" s="18">
        <v>0</v>
      </c>
    </row>
    <row r="94" spans="1:15" x14ac:dyDescent="0.25">
      <c r="A94" s="1">
        <v>10</v>
      </c>
      <c r="B94" s="1" t="s">
        <v>139</v>
      </c>
      <c r="C94" s="7" t="s">
        <v>845</v>
      </c>
      <c r="D94" s="7" t="s">
        <v>849</v>
      </c>
      <c r="E94" s="17" t="s">
        <v>339</v>
      </c>
      <c r="F94" s="18">
        <v>1</v>
      </c>
      <c r="G94" s="19">
        <v>1</v>
      </c>
      <c r="H94" s="19">
        <v>0</v>
      </c>
      <c r="I94" s="18">
        <v>0</v>
      </c>
      <c r="J94" s="19">
        <v>1</v>
      </c>
      <c r="K94" s="19">
        <v>0</v>
      </c>
      <c r="L94" s="19">
        <v>1</v>
      </c>
      <c r="M94" s="19">
        <v>1</v>
      </c>
      <c r="N94" s="18">
        <v>1</v>
      </c>
      <c r="O94" s="18">
        <v>0</v>
      </c>
    </row>
    <row r="95" spans="1:15" x14ac:dyDescent="0.25">
      <c r="A95" s="1">
        <v>10</v>
      </c>
      <c r="B95" s="1" t="s">
        <v>139</v>
      </c>
      <c r="C95" s="7" t="s">
        <v>846</v>
      </c>
      <c r="D95" s="7" t="s">
        <v>847</v>
      </c>
      <c r="E95" s="1" t="s">
        <v>340</v>
      </c>
      <c r="F95" s="18">
        <v>1</v>
      </c>
      <c r="G95" s="19">
        <v>1</v>
      </c>
      <c r="H95" s="19">
        <v>0</v>
      </c>
      <c r="I95" s="18">
        <v>0</v>
      </c>
      <c r="J95" s="19">
        <v>1</v>
      </c>
      <c r="K95" s="19">
        <v>0</v>
      </c>
      <c r="L95" s="19">
        <v>1</v>
      </c>
      <c r="M95" s="19">
        <v>1</v>
      </c>
      <c r="N95" s="18">
        <v>1</v>
      </c>
      <c r="O95" s="18">
        <v>0</v>
      </c>
    </row>
    <row r="96" spans="1:15" x14ac:dyDescent="0.25">
      <c r="A96" s="1">
        <v>10</v>
      </c>
      <c r="B96" s="1" t="s">
        <v>139</v>
      </c>
      <c r="C96" s="7" t="s">
        <v>850</v>
      </c>
      <c r="D96" s="7" t="s">
        <v>851</v>
      </c>
      <c r="E96" s="17" t="s">
        <v>981</v>
      </c>
      <c r="F96" s="18">
        <v>1</v>
      </c>
      <c r="G96" s="19">
        <v>1</v>
      </c>
      <c r="H96" s="19">
        <v>0</v>
      </c>
      <c r="I96" s="18">
        <v>0</v>
      </c>
      <c r="J96" s="19">
        <v>1</v>
      </c>
      <c r="K96" s="19">
        <v>0</v>
      </c>
      <c r="L96" s="19">
        <v>1</v>
      </c>
      <c r="M96" s="19">
        <v>1</v>
      </c>
      <c r="N96" s="18">
        <v>1</v>
      </c>
      <c r="O96" s="18">
        <v>0</v>
      </c>
    </row>
    <row r="97" spans="1:15" x14ac:dyDescent="0.25">
      <c r="A97" s="1">
        <v>10</v>
      </c>
      <c r="B97" s="1" t="s">
        <v>139</v>
      </c>
      <c r="C97" s="7" t="s">
        <v>852</v>
      </c>
      <c r="D97" s="7" t="s">
        <v>853</v>
      </c>
      <c r="E97" s="17" t="s">
        <v>982</v>
      </c>
      <c r="F97" s="18">
        <v>1</v>
      </c>
      <c r="G97" s="19">
        <v>1</v>
      </c>
      <c r="H97" s="19">
        <v>0</v>
      </c>
      <c r="I97" s="18">
        <v>0</v>
      </c>
      <c r="J97" s="19">
        <v>1</v>
      </c>
      <c r="K97" s="19">
        <v>0</v>
      </c>
      <c r="L97" s="19">
        <v>1</v>
      </c>
      <c r="M97" s="19">
        <v>1</v>
      </c>
      <c r="N97" s="18">
        <v>1</v>
      </c>
      <c r="O97" s="18">
        <v>0</v>
      </c>
    </row>
    <row r="98" spans="1:15" x14ac:dyDescent="0.25">
      <c r="A98" s="1">
        <v>10</v>
      </c>
      <c r="B98" s="1" t="s">
        <v>139</v>
      </c>
      <c r="C98" s="7" t="s">
        <v>854</v>
      </c>
      <c r="D98" s="7" t="s">
        <v>855</v>
      </c>
      <c r="E98" s="17" t="s">
        <v>983</v>
      </c>
      <c r="F98" s="18">
        <v>0</v>
      </c>
      <c r="G98" s="19">
        <v>1</v>
      </c>
      <c r="H98" s="19">
        <v>0</v>
      </c>
      <c r="I98" s="18">
        <v>0</v>
      </c>
      <c r="J98" s="19">
        <v>1</v>
      </c>
      <c r="K98" s="19">
        <v>0</v>
      </c>
      <c r="L98" s="19">
        <v>1</v>
      </c>
      <c r="M98" s="19">
        <v>1</v>
      </c>
      <c r="N98" s="18">
        <v>1</v>
      </c>
      <c r="O98" s="18">
        <v>0</v>
      </c>
    </row>
    <row r="99" spans="1:15" x14ac:dyDescent="0.25">
      <c r="A99" s="1">
        <v>10</v>
      </c>
      <c r="B99" s="1" t="s">
        <v>139</v>
      </c>
      <c r="C99" s="7" t="s">
        <v>856</v>
      </c>
      <c r="D99" s="7" t="s">
        <v>857</v>
      </c>
      <c r="E99" s="17" t="s">
        <v>984</v>
      </c>
      <c r="F99" s="18">
        <v>1</v>
      </c>
      <c r="G99" s="19">
        <v>1</v>
      </c>
      <c r="H99" s="19">
        <v>0</v>
      </c>
      <c r="I99" s="18">
        <v>1</v>
      </c>
      <c r="J99" s="19">
        <v>1</v>
      </c>
      <c r="K99" s="19">
        <v>0</v>
      </c>
      <c r="L99" s="19">
        <v>1</v>
      </c>
      <c r="M99" s="19">
        <v>1</v>
      </c>
      <c r="N99" s="18">
        <v>1</v>
      </c>
      <c r="O99" s="18">
        <v>0</v>
      </c>
    </row>
    <row r="100" spans="1:15" ht="15.75" x14ac:dyDescent="0.25">
      <c r="A100" s="1"/>
      <c r="B100" s="1"/>
      <c r="C100" s="7"/>
      <c r="D100" s="7"/>
      <c r="E100" s="33" t="s">
        <v>1342</v>
      </c>
      <c r="F100" s="28">
        <f>SUM(F81:F99)*100/19</f>
        <v>42.10526315789474</v>
      </c>
      <c r="G100" s="28">
        <f t="shared" ref="G100:O100" si="9">SUM(G81:G99)*100/19</f>
        <v>100</v>
      </c>
      <c r="H100" s="28">
        <f t="shared" si="9"/>
        <v>0</v>
      </c>
      <c r="I100" s="28">
        <f t="shared" si="9"/>
        <v>10.526315789473685</v>
      </c>
      <c r="J100" s="28">
        <f t="shared" si="9"/>
        <v>89.473684210526315</v>
      </c>
      <c r="K100" s="28">
        <f t="shared" si="9"/>
        <v>0</v>
      </c>
      <c r="L100" s="28">
        <f t="shared" si="9"/>
        <v>89.473684210526315</v>
      </c>
      <c r="M100" s="28">
        <f t="shared" si="9"/>
        <v>52.631578947368418</v>
      </c>
      <c r="N100" s="28">
        <f t="shared" si="9"/>
        <v>89.473684210526315</v>
      </c>
      <c r="O100" s="28">
        <f t="shared" si="9"/>
        <v>5.2631578947368425</v>
      </c>
    </row>
    <row r="101" spans="1:15" x14ac:dyDescent="0.25">
      <c r="A101" s="10"/>
      <c r="B101" s="10"/>
      <c r="C101" s="10"/>
      <c r="D101" s="10"/>
    </row>
    <row r="102" spans="1:15" x14ac:dyDescent="0.25">
      <c r="A102" s="1">
        <v>11</v>
      </c>
      <c r="B102" s="1" t="s">
        <v>170</v>
      </c>
      <c r="C102" s="7" t="s">
        <v>184</v>
      </c>
      <c r="D102" s="7" t="s">
        <v>185</v>
      </c>
      <c r="E102" s="17" t="s">
        <v>990</v>
      </c>
      <c r="F102" s="18">
        <v>0</v>
      </c>
      <c r="G102" s="18">
        <v>1</v>
      </c>
      <c r="H102" s="18">
        <v>1</v>
      </c>
      <c r="I102" s="18">
        <v>1</v>
      </c>
      <c r="J102" s="19">
        <v>1</v>
      </c>
      <c r="K102" s="19">
        <v>0</v>
      </c>
      <c r="L102" s="19">
        <v>1</v>
      </c>
      <c r="M102" s="19">
        <v>0</v>
      </c>
      <c r="N102" s="18">
        <v>1</v>
      </c>
      <c r="O102" s="18">
        <v>0</v>
      </c>
    </row>
    <row r="103" spans="1:15" x14ac:dyDescent="0.25">
      <c r="A103" s="1">
        <v>11</v>
      </c>
      <c r="B103" s="1" t="s">
        <v>170</v>
      </c>
      <c r="C103" s="7" t="s">
        <v>187</v>
      </c>
      <c r="D103" s="7" t="s">
        <v>188</v>
      </c>
      <c r="E103" s="17" t="s">
        <v>991</v>
      </c>
      <c r="F103" s="18">
        <v>0</v>
      </c>
      <c r="G103" s="19">
        <v>1</v>
      </c>
      <c r="H103" s="19">
        <v>0</v>
      </c>
      <c r="I103" s="19">
        <v>1</v>
      </c>
      <c r="J103" s="19">
        <v>1</v>
      </c>
      <c r="K103" s="19">
        <v>0</v>
      </c>
      <c r="L103" s="19">
        <v>1</v>
      </c>
      <c r="M103" s="19">
        <v>0</v>
      </c>
      <c r="N103" s="18">
        <v>1</v>
      </c>
      <c r="O103" s="18">
        <v>0</v>
      </c>
    </row>
    <row r="104" spans="1:15" x14ac:dyDescent="0.25">
      <c r="A104" s="1">
        <v>11</v>
      </c>
      <c r="B104" s="1" t="s">
        <v>170</v>
      </c>
      <c r="C104" s="7" t="s">
        <v>189</v>
      </c>
      <c r="D104" s="7" t="s">
        <v>190</v>
      </c>
      <c r="E104" s="17" t="s">
        <v>1074</v>
      </c>
      <c r="F104" s="18">
        <v>0</v>
      </c>
      <c r="G104" s="19">
        <v>1</v>
      </c>
      <c r="H104" s="19">
        <v>0</v>
      </c>
      <c r="I104" s="19">
        <v>0</v>
      </c>
      <c r="J104" s="19">
        <v>1</v>
      </c>
      <c r="K104" s="19">
        <v>0</v>
      </c>
      <c r="L104" s="19">
        <v>1</v>
      </c>
      <c r="M104" s="19">
        <v>0</v>
      </c>
      <c r="N104" s="18">
        <v>1</v>
      </c>
      <c r="O104" s="18">
        <v>0</v>
      </c>
    </row>
    <row r="105" spans="1:15" x14ac:dyDescent="0.25">
      <c r="A105" s="1">
        <v>11</v>
      </c>
      <c r="B105" s="1" t="s">
        <v>170</v>
      </c>
      <c r="C105" s="7" t="s">
        <v>192</v>
      </c>
      <c r="D105" s="7" t="s">
        <v>193</v>
      </c>
      <c r="E105" s="17" t="s">
        <v>975</v>
      </c>
      <c r="F105" s="18">
        <v>1</v>
      </c>
      <c r="G105" s="19">
        <v>1</v>
      </c>
      <c r="H105" s="19">
        <v>1</v>
      </c>
      <c r="I105" s="19">
        <v>1</v>
      </c>
      <c r="J105" s="19">
        <v>1</v>
      </c>
      <c r="K105" s="19">
        <v>1</v>
      </c>
      <c r="L105" s="19">
        <v>1</v>
      </c>
      <c r="M105" s="19">
        <v>0</v>
      </c>
      <c r="N105" s="18">
        <v>1</v>
      </c>
      <c r="O105" s="18">
        <v>0</v>
      </c>
    </row>
    <row r="106" spans="1:15" x14ac:dyDescent="0.25">
      <c r="A106" s="1">
        <v>11</v>
      </c>
      <c r="B106" s="1" t="s">
        <v>170</v>
      </c>
      <c r="C106" s="7" t="s">
        <v>194</v>
      </c>
      <c r="D106" s="7" t="s">
        <v>195</v>
      </c>
      <c r="E106" s="17" t="s">
        <v>976</v>
      </c>
      <c r="F106" s="18">
        <v>1</v>
      </c>
      <c r="G106" s="19">
        <v>1</v>
      </c>
      <c r="H106" s="19">
        <v>1</v>
      </c>
      <c r="I106" s="19">
        <v>0</v>
      </c>
      <c r="J106" s="19">
        <v>1</v>
      </c>
      <c r="K106" s="19">
        <v>0</v>
      </c>
      <c r="L106" s="19">
        <v>1</v>
      </c>
      <c r="M106" s="19">
        <v>0</v>
      </c>
      <c r="N106" s="18">
        <v>1</v>
      </c>
      <c r="O106" s="18">
        <v>0</v>
      </c>
    </row>
    <row r="107" spans="1:15" x14ac:dyDescent="0.25">
      <c r="A107" s="1">
        <v>11</v>
      </c>
      <c r="B107" s="1" t="s">
        <v>170</v>
      </c>
      <c r="C107" s="7" t="s">
        <v>197</v>
      </c>
      <c r="D107" s="7" t="s">
        <v>198</v>
      </c>
      <c r="E107" s="17" t="s">
        <v>977</v>
      </c>
      <c r="F107" s="18">
        <v>0</v>
      </c>
      <c r="G107" s="19">
        <v>1</v>
      </c>
      <c r="H107" s="19">
        <v>0</v>
      </c>
      <c r="I107" s="19">
        <v>0</v>
      </c>
      <c r="J107" s="19">
        <v>1</v>
      </c>
      <c r="K107" s="19">
        <v>0</v>
      </c>
      <c r="L107" s="19">
        <v>1</v>
      </c>
      <c r="M107" s="19">
        <v>0</v>
      </c>
      <c r="N107" s="18">
        <v>1</v>
      </c>
      <c r="O107" s="18">
        <v>0</v>
      </c>
    </row>
    <row r="108" spans="1:15" x14ac:dyDescent="0.25">
      <c r="A108" s="1">
        <v>11</v>
      </c>
      <c r="B108" s="1" t="s">
        <v>170</v>
      </c>
      <c r="C108" s="7" t="s">
        <v>199</v>
      </c>
      <c r="D108" s="7" t="s">
        <v>200</v>
      </c>
      <c r="E108" s="17" t="s">
        <v>978</v>
      </c>
      <c r="F108" s="18">
        <v>1</v>
      </c>
      <c r="G108" s="19">
        <v>1</v>
      </c>
      <c r="H108" s="19">
        <v>0</v>
      </c>
      <c r="I108" s="19">
        <v>1</v>
      </c>
      <c r="J108" s="19">
        <v>1</v>
      </c>
      <c r="K108" s="19">
        <v>0</v>
      </c>
      <c r="L108" s="19">
        <v>1</v>
      </c>
      <c r="M108" s="19">
        <v>0</v>
      </c>
      <c r="N108" s="18">
        <v>1</v>
      </c>
      <c r="O108" s="18">
        <v>0</v>
      </c>
    </row>
    <row r="109" spans="1:15" x14ac:dyDescent="0.25">
      <c r="A109" s="1">
        <v>11</v>
      </c>
      <c r="B109" s="1" t="s">
        <v>170</v>
      </c>
      <c r="C109" s="7" t="s">
        <v>202</v>
      </c>
      <c r="D109" s="7" t="s">
        <v>203</v>
      </c>
      <c r="E109" s="17" t="s">
        <v>980</v>
      </c>
      <c r="F109" s="18">
        <v>1</v>
      </c>
      <c r="G109" s="19">
        <v>1</v>
      </c>
      <c r="H109" s="19">
        <v>1</v>
      </c>
      <c r="I109" s="19">
        <v>1</v>
      </c>
      <c r="J109" s="19">
        <v>1</v>
      </c>
      <c r="K109" s="19">
        <v>1</v>
      </c>
      <c r="L109" s="19">
        <v>1</v>
      </c>
      <c r="M109" s="19">
        <v>0</v>
      </c>
      <c r="N109" s="18">
        <v>1</v>
      </c>
      <c r="O109" s="18">
        <v>0</v>
      </c>
    </row>
    <row r="110" spans="1:15" x14ac:dyDescent="0.25">
      <c r="A110" s="1">
        <v>11</v>
      </c>
      <c r="B110" s="1" t="s">
        <v>170</v>
      </c>
      <c r="C110" s="7" t="s">
        <v>204</v>
      </c>
      <c r="D110" s="7" t="s">
        <v>207</v>
      </c>
      <c r="E110" s="17" t="s">
        <v>992</v>
      </c>
      <c r="F110" s="18">
        <v>1</v>
      </c>
      <c r="G110" s="19">
        <v>1</v>
      </c>
      <c r="H110" s="19">
        <v>0</v>
      </c>
      <c r="I110" s="19">
        <v>1</v>
      </c>
      <c r="J110" s="19">
        <v>1</v>
      </c>
      <c r="K110" s="19">
        <v>0</v>
      </c>
      <c r="L110" s="19">
        <v>1</v>
      </c>
      <c r="M110" s="19">
        <v>0</v>
      </c>
      <c r="N110" s="18">
        <v>1</v>
      </c>
      <c r="O110" s="18">
        <v>0</v>
      </c>
    </row>
    <row r="111" spans="1:15" x14ac:dyDescent="0.25">
      <c r="A111" s="1">
        <v>11</v>
      </c>
      <c r="B111" s="1" t="s">
        <v>170</v>
      </c>
      <c r="C111" s="7" t="s">
        <v>205</v>
      </c>
      <c r="D111" s="7" t="s">
        <v>206</v>
      </c>
      <c r="E111" s="17" t="s">
        <v>993</v>
      </c>
      <c r="F111" s="18">
        <v>0</v>
      </c>
      <c r="G111" s="19">
        <v>0</v>
      </c>
      <c r="H111" s="19">
        <v>1</v>
      </c>
      <c r="I111" s="19">
        <v>1</v>
      </c>
      <c r="J111" s="19">
        <v>1</v>
      </c>
      <c r="K111" s="19">
        <v>0</v>
      </c>
      <c r="L111" s="19">
        <v>1</v>
      </c>
      <c r="M111" s="19">
        <v>0</v>
      </c>
      <c r="N111" s="18">
        <v>1</v>
      </c>
      <c r="O111" s="18">
        <v>0</v>
      </c>
    </row>
    <row r="112" spans="1:15" x14ac:dyDescent="0.25">
      <c r="A112" s="1">
        <v>11</v>
      </c>
      <c r="B112" s="1" t="s">
        <v>170</v>
      </c>
      <c r="C112" s="7" t="s">
        <v>210</v>
      </c>
      <c r="D112" s="7" t="s">
        <v>211</v>
      </c>
      <c r="E112" s="17" t="s">
        <v>994</v>
      </c>
      <c r="F112" s="18">
        <v>1</v>
      </c>
      <c r="G112" s="19">
        <v>0</v>
      </c>
      <c r="H112" s="19">
        <v>0</v>
      </c>
      <c r="I112" s="19">
        <v>0</v>
      </c>
      <c r="J112" s="19">
        <v>1</v>
      </c>
      <c r="K112" s="19">
        <v>0</v>
      </c>
      <c r="L112" s="19">
        <v>1</v>
      </c>
      <c r="M112" s="19">
        <v>1</v>
      </c>
      <c r="N112" s="18">
        <v>1</v>
      </c>
      <c r="O112" s="18">
        <v>0</v>
      </c>
    </row>
    <row r="113" spans="1:15" x14ac:dyDescent="0.25">
      <c r="A113" s="1">
        <v>11</v>
      </c>
      <c r="B113" s="1" t="s">
        <v>170</v>
      </c>
      <c r="C113" s="7" t="s">
        <v>212</v>
      </c>
      <c r="D113" s="7" t="s">
        <v>213</v>
      </c>
      <c r="E113" s="17" t="s">
        <v>995</v>
      </c>
      <c r="F113" s="18">
        <v>1</v>
      </c>
      <c r="G113" s="19">
        <v>0</v>
      </c>
      <c r="H113" s="19">
        <v>1</v>
      </c>
      <c r="I113" s="19">
        <v>1</v>
      </c>
      <c r="J113" s="19">
        <v>1</v>
      </c>
      <c r="K113" s="19">
        <v>1</v>
      </c>
      <c r="L113" s="19">
        <v>1</v>
      </c>
      <c r="M113" s="19">
        <v>0</v>
      </c>
      <c r="N113" s="18">
        <v>1</v>
      </c>
      <c r="O113" s="18">
        <v>0</v>
      </c>
    </row>
    <row r="114" spans="1:15" x14ac:dyDescent="0.25">
      <c r="A114" s="1">
        <v>11</v>
      </c>
      <c r="B114" s="1" t="s">
        <v>170</v>
      </c>
      <c r="C114" s="7" t="s">
        <v>214</v>
      </c>
      <c r="D114" s="7" t="s">
        <v>215</v>
      </c>
      <c r="E114" s="17" t="s">
        <v>996</v>
      </c>
      <c r="F114" s="18">
        <v>1</v>
      </c>
      <c r="G114" s="19">
        <v>1</v>
      </c>
      <c r="H114" s="19">
        <v>1</v>
      </c>
      <c r="I114" s="19">
        <v>1</v>
      </c>
      <c r="J114" s="19">
        <v>1</v>
      </c>
      <c r="K114" s="19">
        <v>0</v>
      </c>
      <c r="L114" s="19">
        <v>1</v>
      </c>
      <c r="M114" s="19">
        <v>0</v>
      </c>
      <c r="N114" s="18">
        <v>1</v>
      </c>
      <c r="O114" s="18">
        <v>0</v>
      </c>
    </row>
    <row r="115" spans="1:15" x14ac:dyDescent="0.25">
      <c r="A115" s="1">
        <v>11</v>
      </c>
      <c r="B115" s="1" t="s">
        <v>170</v>
      </c>
      <c r="C115" s="7" t="s">
        <v>216</v>
      </c>
      <c r="D115" s="7" t="s">
        <v>217</v>
      </c>
      <c r="E115" s="17" t="s">
        <v>997</v>
      </c>
      <c r="F115" s="18">
        <v>0</v>
      </c>
      <c r="G115" s="18">
        <v>0</v>
      </c>
      <c r="H115" s="18">
        <v>0</v>
      </c>
      <c r="I115" s="18">
        <v>0</v>
      </c>
      <c r="J115" s="19">
        <v>1</v>
      </c>
      <c r="K115" s="19">
        <v>1</v>
      </c>
      <c r="L115" s="19">
        <v>1</v>
      </c>
      <c r="M115" s="19">
        <v>0</v>
      </c>
      <c r="N115" s="18">
        <v>1</v>
      </c>
      <c r="O115" s="18">
        <v>0</v>
      </c>
    </row>
    <row r="116" spans="1:15" x14ac:dyDescent="0.25">
      <c r="A116" s="1">
        <v>11</v>
      </c>
      <c r="B116" s="1" t="s">
        <v>170</v>
      </c>
      <c r="C116" s="7" t="s">
        <v>218</v>
      </c>
      <c r="D116" s="7" t="s">
        <v>219</v>
      </c>
      <c r="E116" s="17" t="s">
        <v>998</v>
      </c>
      <c r="F116" s="18">
        <v>1</v>
      </c>
      <c r="G116" s="18">
        <v>0</v>
      </c>
      <c r="H116" s="18">
        <v>1</v>
      </c>
      <c r="I116" s="18">
        <v>0</v>
      </c>
      <c r="J116" s="19">
        <v>1</v>
      </c>
      <c r="K116" s="19">
        <v>1</v>
      </c>
      <c r="L116" s="19">
        <v>1</v>
      </c>
      <c r="M116" s="19">
        <v>0</v>
      </c>
      <c r="N116" s="18">
        <v>1</v>
      </c>
      <c r="O116" s="18">
        <v>0</v>
      </c>
    </row>
    <row r="117" spans="1:15" x14ac:dyDescent="0.25">
      <c r="A117" s="1">
        <v>11</v>
      </c>
      <c r="B117" s="1" t="s">
        <v>170</v>
      </c>
      <c r="C117" s="7" t="s">
        <v>711</v>
      </c>
      <c r="D117" s="7" t="s">
        <v>712</v>
      </c>
      <c r="E117" s="17" t="s">
        <v>999</v>
      </c>
      <c r="F117" s="18">
        <v>0</v>
      </c>
      <c r="G117" s="18">
        <v>1</v>
      </c>
      <c r="H117" s="18">
        <v>0</v>
      </c>
      <c r="I117" s="18">
        <v>0</v>
      </c>
      <c r="J117" s="19">
        <v>1</v>
      </c>
      <c r="K117" s="19">
        <v>1</v>
      </c>
      <c r="L117" s="19">
        <v>0</v>
      </c>
      <c r="M117" s="19">
        <v>0</v>
      </c>
      <c r="N117" s="18">
        <v>1</v>
      </c>
      <c r="O117" s="18">
        <v>0</v>
      </c>
    </row>
    <row r="118" spans="1:15" ht="15.75" x14ac:dyDescent="0.25">
      <c r="A118" s="1"/>
      <c r="B118" s="1"/>
      <c r="C118" s="7"/>
      <c r="D118" s="7"/>
      <c r="E118" s="33" t="s">
        <v>1342</v>
      </c>
      <c r="F118" s="28">
        <f>SUM(F102:F117)*100/16</f>
        <v>56.25</v>
      </c>
      <c r="G118" s="28">
        <f t="shared" ref="G118:O118" si="10">SUM(G102:G117)*100/16</f>
        <v>68.75</v>
      </c>
      <c r="H118" s="28">
        <f t="shared" si="10"/>
        <v>50</v>
      </c>
      <c r="I118" s="28">
        <f t="shared" si="10"/>
        <v>56.25</v>
      </c>
      <c r="J118" s="28">
        <f t="shared" si="10"/>
        <v>100</v>
      </c>
      <c r="K118" s="28">
        <f t="shared" si="10"/>
        <v>37.5</v>
      </c>
      <c r="L118" s="28">
        <f t="shared" si="10"/>
        <v>93.75</v>
      </c>
      <c r="M118" s="28">
        <f t="shared" si="10"/>
        <v>6.25</v>
      </c>
      <c r="N118" s="28">
        <f t="shared" si="10"/>
        <v>100</v>
      </c>
      <c r="O118" s="28">
        <f t="shared" si="10"/>
        <v>0</v>
      </c>
    </row>
    <row r="119" spans="1:15" x14ac:dyDescent="0.25">
      <c r="A119" s="10"/>
      <c r="B119" s="10"/>
      <c r="C119" s="10"/>
      <c r="D119" s="10"/>
    </row>
    <row r="120" spans="1:15" x14ac:dyDescent="0.25">
      <c r="A120" s="9">
        <v>12</v>
      </c>
      <c r="B120" s="9" t="s">
        <v>228</v>
      </c>
      <c r="C120" s="7" t="s">
        <v>238</v>
      </c>
      <c r="D120" s="7" t="s">
        <v>239</v>
      </c>
      <c r="E120" s="17" t="s">
        <v>174</v>
      </c>
      <c r="F120" s="1">
        <v>0</v>
      </c>
      <c r="G120" s="18">
        <v>1</v>
      </c>
      <c r="H120" s="19">
        <v>1</v>
      </c>
      <c r="I120" s="19">
        <v>1</v>
      </c>
      <c r="J120" s="18">
        <v>1</v>
      </c>
      <c r="K120" s="19">
        <v>0</v>
      </c>
      <c r="L120" s="19">
        <v>1</v>
      </c>
      <c r="M120" s="19">
        <v>0</v>
      </c>
      <c r="N120" s="18">
        <v>1</v>
      </c>
      <c r="O120" s="18">
        <v>0</v>
      </c>
    </row>
    <row r="121" spans="1:15" x14ac:dyDescent="0.25">
      <c r="A121" s="9">
        <v>12</v>
      </c>
      <c r="B121" s="9" t="s">
        <v>228</v>
      </c>
      <c r="C121" s="7" t="s">
        <v>240</v>
      </c>
      <c r="D121" s="7" t="s">
        <v>241</v>
      </c>
      <c r="E121" s="17" t="s">
        <v>1028</v>
      </c>
      <c r="F121" s="1">
        <v>0</v>
      </c>
      <c r="G121" s="18">
        <v>1</v>
      </c>
      <c r="H121" s="19">
        <v>0</v>
      </c>
      <c r="I121" s="19">
        <v>1</v>
      </c>
      <c r="J121" s="18">
        <v>1</v>
      </c>
      <c r="K121" s="19">
        <v>0</v>
      </c>
      <c r="L121" s="19">
        <v>1</v>
      </c>
      <c r="M121" s="19">
        <v>1</v>
      </c>
      <c r="N121" s="18">
        <v>1</v>
      </c>
      <c r="O121" s="18">
        <v>0</v>
      </c>
    </row>
    <row r="122" spans="1:15" x14ac:dyDescent="0.25">
      <c r="A122" s="9">
        <v>12</v>
      </c>
      <c r="B122" s="9" t="s">
        <v>228</v>
      </c>
      <c r="C122" s="7" t="s">
        <v>242</v>
      </c>
      <c r="D122" s="7" t="s">
        <v>243</v>
      </c>
      <c r="E122" s="17" t="s">
        <v>175</v>
      </c>
      <c r="F122" s="1">
        <v>0</v>
      </c>
      <c r="G122" s="18">
        <v>1</v>
      </c>
      <c r="H122" s="19">
        <v>0</v>
      </c>
      <c r="I122" s="19">
        <v>0</v>
      </c>
      <c r="J122" s="18">
        <v>1</v>
      </c>
      <c r="K122" s="19">
        <v>0</v>
      </c>
      <c r="L122" s="19">
        <v>1</v>
      </c>
      <c r="M122" s="19">
        <v>0</v>
      </c>
      <c r="N122" s="18">
        <v>0</v>
      </c>
      <c r="O122" s="18">
        <v>0</v>
      </c>
    </row>
    <row r="123" spans="1:15" x14ac:dyDescent="0.25">
      <c r="A123" s="9">
        <v>12</v>
      </c>
      <c r="B123" s="9" t="s">
        <v>228</v>
      </c>
      <c r="C123" s="7" t="s">
        <v>244</v>
      </c>
      <c r="D123" s="7" t="s">
        <v>245</v>
      </c>
      <c r="E123" s="17" t="s">
        <v>176</v>
      </c>
      <c r="F123" s="1">
        <v>0</v>
      </c>
      <c r="G123" s="18">
        <v>1</v>
      </c>
      <c r="H123" s="19">
        <v>0</v>
      </c>
      <c r="I123" s="19">
        <v>1</v>
      </c>
      <c r="J123" s="18">
        <v>1</v>
      </c>
      <c r="K123" s="19">
        <v>0</v>
      </c>
      <c r="L123" s="19">
        <v>1</v>
      </c>
      <c r="M123" s="19">
        <v>0</v>
      </c>
      <c r="N123" s="18">
        <v>0</v>
      </c>
      <c r="O123" s="18">
        <v>0</v>
      </c>
    </row>
    <row r="124" spans="1:15" x14ac:dyDescent="0.25">
      <c r="A124" s="9">
        <v>12</v>
      </c>
      <c r="B124" s="9" t="s">
        <v>228</v>
      </c>
      <c r="C124" s="7" t="s">
        <v>244</v>
      </c>
      <c r="D124" s="7" t="s">
        <v>245</v>
      </c>
      <c r="E124" s="17" t="s">
        <v>177</v>
      </c>
      <c r="F124" s="1">
        <v>0</v>
      </c>
      <c r="G124" s="18">
        <v>1</v>
      </c>
      <c r="H124" s="19">
        <v>0</v>
      </c>
      <c r="I124" s="19">
        <v>0</v>
      </c>
      <c r="J124" s="19">
        <v>1</v>
      </c>
      <c r="K124" s="19">
        <v>0</v>
      </c>
      <c r="L124" s="19">
        <v>1</v>
      </c>
      <c r="M124" s="19">
        <v>0</v>
      </c>
      <c r="N124" s="18">
        <v>0</v>
      </c>
      <c r="O124" s="18">
        <v>0</v>
      </c>
    </row>
    <row r="125" spans="1:15" x14ac:dyDescent="0.25">
      <c r="A125" s="9">
        <v>12</v>
      </c>
      <c r="B125" s="9" t="s">
        <v>228</v>
      </c>
      <c r="C125" s="7" t="s">
        <v>246</v>
      </c>
      <c r="D125" s="7" t="s">
        <v>247</v>
      </c>
      <c r="E125" s="17" t="s">
        <v>178</v>
      </c>
      <c r="F125" s="1">
        <v>0</v>
      </c>
      <c r="G125" s="18">
        <v>1</v>
      </c>
      <c r="H125" s="19">
        <v>0</v>
      </c>
      <c r="I125" s="19">
        <v>1</v>
      </c>
      <c r="J125" s="19">
        <v>0</v>
      </c>
      <c r="K125" s="19">
        <v>0</v>
      </c>
      <c r="L125" s="19">
        <v>1</v>
      </c>
      <c r="M125" s="19">
        <v>0</v>
      </c>
      <c r="N125" s="18">
        <v>0</v>
      </c>
      <c r="O125" s="18">
        <v>0</v>
      </c>
    </row>
    <row r="126" spans="1:15" ht="15.75" x14ac:dyDescent="0.25">
      <c r="A126" s="9"/>
      <c r="B126" s="9"/>
      <c r="C126" s="7"/>
      <c r="D126" s="7"/>
      <c r="E126" s="33" t="s">
        <v>1342</v>
      </c>
      <c r="F126" s="28">
        <f>SUM(F120:F125)*100/6</f>
        <v>0</v>
      </c>
      <c r="G126" s="28">
        <f t="shared" ref="G126:O126" si="11">SUM(G120:G125)*100/6</f>
        <v>100</v>
      </c>
      <c r="H126" s="28">
        <f t="shared" si="11"/>
        <v>16.666666666666668</v>
      </c>
      <c r="I126" s="28">
        <f t="shared" si="11"/>
        <v>66.666666666666671</v>
      </c>
      <c r="J126" s="28">
        <f t="shared" si="11"/>
        <v>83.333333333333329</v>
      </c>
      <c r="K126" s="28">
        <f t="shared" si="11"/>
        <v>0</v>
      </c>
      <c r="L126" s="28">
        <f t="shared" si="11"/>
        <v>100</v>
      </c>
      <c r="M126" s="28">
        <f t="shared" si="11"/>
        <v>16.666666666666668</v>
      </c>
      <c r="N126" s="28">
        <f t="shared" si="11"/>
        <v>33.333333333333336</v>
      </c>
      <c r="O126" s="28">
        <f t="shared" si="11"/>
        <v>0</v>
      </c>
    </row>
    <row r="127" spans="1:15" x14ac:dyDescent="0.25">
      <c r="A127" s="10"/>
      <c r="B127" s="10"/>
      <c r="C127" s="10"/>
      <c r="D127" s="10"/>
    </row>
    <row r="128" spans="1:15" x14ac:dyDescent="0.25">
      <c r="A128" s="1">
        <v>13</v>
      </c>
      <c r="B128" s="1" t="s">
        <v>254</v>
      </c>
      <c r="C128" s="7" t="s">
        <v>341</v>
      </c>
      <c r="D128" s="7" t="s">
        <v>342</v>
      </c>
      <c r="E128" s="17" t="s">
        <v>232</v>
      </c>
      <c r="F128" s="18">
        <v>0</v>
      </c>
      <c r="G128" s="19">
        <v>1</v>
      </c>
      <c r="H128" s="19">
        <v>0</v>
      </c>
      <c r="I128" s="19">
        <v>0</v>
      </c>
      <c r="J128" s="19">
        <v>1</v>
      </c>
      <c r="K128" s="19">
        <v>0</v>
      </c>
      <c r="L128" s="19">
        <v>1</v>
      </c>
      <c r="M128" s="19">
        <v>0</v>
      </c>
      <c r="N128" s="18">
        <v>1</v>
      </c>
      <c r="O128" s="18">
        <v>0</v>
      </c>
    </row>
    <row r="129" spans="1:15" x14ac:dyDescent="0.25">
      <c r="A129" s="1">
        <v>13</v>
      </c>
      <c r="B129" s="1" t="s">
        <v>254</v>
      </c>
      <c r="C129" s="7" t="s">
        <v>343</v>
      </c>
      <c r="D129" s="7" t="s">
        <v>344</v>
      </c>
      <c r="E129" s="17" t="s">
        <v>233</v>
      </c>
      <c r="F129" s="18">
        <v>0</v>
      </c>
      <c r="G129" s="19">
        <v>1</v>
      </c>
      <c r="H129" s="19">
        <v>0</v>
      </c>
      <c r="I129" s="19">
        <v>1</v>
      </c>
      <c r="J129" s="19">
        <v>1</v>
      </c>
      <c r="K129" s="19">
        <v>0</v>
      </c>
      <c r="L129" s="19">
        <v>1</v>
      </c>
      <c r="M129" s="19">
        <v>0</v>
      </c>
      <c r="N129" s="18">
        <v>0</v>
      </c>
      <c r="O129" s="18">
        <v>0</v>
      </c>
    </row>
    <row r="130" spans="1:15" x14ac:dyDescent="0.25">
      <c r="A130" s="1">
        <v>13</v>
      </c>
      <c r="B130" s="1" t="s">
        <v>254</v>
      </c>
      <c r="C130" s="7" t="s">
        <v>345</v>
      </c>
      <c r="D130" s="7" t="s">
        <v>346</v>
      </c>
      <c r="E130" s="17" t="s">
        <v>234</v>
      </c>
      <c r="F130" s="18">
        <v>0</v>
      </c>
      <c r="G130" s="19">
        <v>1</v>
      </c>
      <c r="H130" s="19">
        <v>0</v>
      </c>
      <c r="I130" s="19">
        <v>0</v>
      </c>
      <c r="J130" s="19">
        <v>1</v>
      </c>
      <c r="K130" s="19">
        <v>0</v>
      </c>
      <c r="L130" s="19">
        <v>1</v>
      </c>
      <c r="M130" s="19">
        <v>0</v>
      </c>
      <c r="N130" s="18">
        <v>0</v>
      </c>
      <c r="O130" s="18">
        <v>0</v>
      </c>
    </row>
    <row r="131" spans="1:15" x14ac:dyDescent="0.25">
      <c r="A131" s="1">
        <v>13</v>
      </c>
      <c r="B131" s="1" t="s">
        <v>254</v>
      </c>
      <c r="C131" s="7" t="s">
        <v>347</v>
      </c>
      <c r="D131" s="7" t="s">
        <v>348</v>
      </c>
      <c r="E131" s="17" t="s">
        <v>235</v>
      </c>
      <c r="F131" s="18">
        <v>0</v>
      </c>
      <c r="G131" s="19">
        <v>1</v>
      </c>
      <c r="H131" s="19">
        <v>0</v>
      </c>
      <c r="I131" s="19">
        <v>1</v>
      </c>
      <c r="J131" s="19">
        <v>1</v>
      </c>
      <c r="K131" s="19">
        <v>0</v>
      </c>
      <c r="L131" s="19">
        <v>1</v>
      </c>
      <c r="M131" s="19">
        <v>0</v>
      </c>
      <c r="N131" s="18">
        <v>0</v>
      </c>
      <c r="O131" s="18">
        <v>0</v>
      </c>
    </row>
    <row r="132" spans="1:15" x14ac:dyDescent="0.25">
      <c r="A132" s="1">
        <v>13</v>
      </c>
      <c r="B132" s="1" t="s">
        <v>254</v>
      </c>
      <c r="C132" s="7" t="s">
        <v>349</v>
      </c>
      <c r="D132" s="7" t="s">
        <v>350</v>
      </c>
      <c r="E132" s="17" t="s">
        <v>236</v>
      </c>
      <c r="F132" s="18">
        <v>0</v>
      </c>
      <c r="G132" s="19">
        <v>1</v>
      </c>
      <c r="H132" s="19">
        <v>0</v>
      </c>
      <c r="I132" s="19">
        <v>0</v>
      </c>
      <c r="J132" s="19">
        <v>1</v>
      </c>
      <c r="K132" s="19">
        <v>0</v>
      </c>
      <c r="L132" s="19">
        <v>0</v>
      </c>
      <c r="M132" s="19">
        <v>0</v>
      </c>
      <c r="N132" s="18">
        <v>1</v>
      </c>
      <c r="O132" s="18">
        <v>0</v>
      </c>
    </row>
    <row r="133" spans="1:15" ht="15.75" x14ac:dyDescent="0.25">
      <c r="A133" s="1"/>
      <c r="B133" s="1"/>
      <c r="C133" s="7"/>
      <c r="D133" s="7"/>
      <c r="E133" s="33" t="s">
        <v>1342</v>
      </c>
      <c r="F133" s="28">
        <f>SUM(F128:F132)*100/5</f>
        <v>0</v>
      </c>
      <c r="G133" s="28">
        <f t="shared" ref="G133:O133" si="12">SUM(G128:G132)*100/5</f>
        <v>100</v>
      </c>
      <c r="H133" s="28">
        <f t="shared" si="12"/>
        <v>0</v>
      </c>
      <c r="I133" s="28">
        <f t="shared" si="12"/>
        <v>40</v>
      </c>
      <c r="J133" s="28">
        <f t="shared" si="12"/>
        <v>100</v>
      </c>
      <c r="K133" s="28">
        <f t="shared" si="12"/>
        <v>0</v>
      </c>
      <c r="L133" s="28">
        <f t="shared" si="12"/>
        <v>80</v>
      </c>
      <c r="M133" s="28">
        <f t="shared" si="12"/>
        <v>0</v>
      </c>
      <c r="N133" s="28">
        <f t="shared" si="12"/>
        <v>40</v>
      </c>
      <c r="O133" s="28">
        <f t="shared" si="12"/>
        <v>0</v>
      </c>
    </row>
    <row r="135" spans="1:15" x14ac:dyDescent="0.25">
      <c r="A135" s="1">
        <v>14</v>
      </c>
      <c r="B135" s="1" t="s">
        <v>262</v>
      </c>
      <c r="C135" s="7" t="s">
        <v>276</v>
      </c>
      <c r="D135" s="7" t="s">
        <v>277</v>
      </c>
      <c r="E135" s="17" t="s">
        <v>1080</v>
      </c>
      <c r="F135" s="1">
        <v>0</v>
      </c>
      <c r="G135" s="19">
        <v>1</v>
      </c>
      <c r="H135" s="19">
        <v>0</v>
      </c>
      <c r="I135" s="19">
        <v>0</v>
      </c>
      <c r="J135" s="19">
        <v>1</v>
      </c>
      <c r="K135" s="19">
        <v>0</v>
      </c>
      <c r="L135" s="19">
        <v>1</v>
      </c>
      <c r="M135" s="19">
        <v>0</v>
      </c>
      <c r="N135" s="18">
        <v>1</v>
      </c>
      <c r="O135" s="18">
        <v>0</v>
      </c>
    </row>
    <row r="136" spans="1:15" x14ac:dyDescent="0.25">
      <c r="A136" s="1">
        <v>14</v>
      </c>
      <c r="B136" s="1" t="s">
        <v>262</v>
      </c>
      <c r="C136" s="7" t="s">
        <v>278</v>
      </c>
      <c r="D136" s="7" t="s">
        <v>279</v>
      </c>
      <c r="E136" s="17" t="s">
        <v>1081</v>
      </c>
      <c r="F136" s="1">
        <v>0</v>
      </c>
      <c r="G136" s="19">
        <v>1</v>
      </c>
      <c r="H136" s="19">
        <v>0</v>
      </c>
      <c r="I136" s="19">
        <v>0</v>
      </c>
      <c r="J136" s="19">
        <v>1</v>
      </c>
      <c r="K136" s="19">
        <v>0</v>
      </c>
      <c r="L136" s="19">
        <v>1</v>
      </c>
      <c r="M136" s="19">
        <v>0</v>
      </c>
      <c r="N136" s="18">
        <v>1</v>
      </c>
      <c r="O136" s="18">
        <v>0</v>
      </c>
    </row>
    <row r="137" spans="1:15" x14ac:dyDescent="0.25">
      <c r="A137" s="1">
        <v>14</v>
      </c>
      <c r="B137" s="1" t="s">
        <v>262</v>
      </c>
      <c r="C137" s="7" t="s">
        <v>280</v>
      </c>
      <c r="D137" s="7" t="s">
        <v>281</v>
      </c>
      <c r="E137" s="17" t="s">
        <v>1082</v>
      </c>
      <c r="F137" s="1">
        <v>0</v>
      </c>
      <c r="G137" s="19">
        <v>1</v>
      </c>
      <c r="H137" s="19">
        <v>0</v>
      </c>
      <c r="I137" s="19">
        <v>0</v>
      </c>
      <c r="J137" s="19">
        <v>1</v>
      </c>
      <c r="K137" s="19">
        <v>0</v>
      </c>
      <c r="L137" s="19">
        <v>1</v>
      </c>
      <c r="M137" s="19">
        <v>0</v>
      </c>
      <c r="N137" s="18">
        <v>1</v>
      </c>
      <c r="O137" s="18">
        <v>0</v>
      </c>
    </row>
    <row r="138" spans="1:15" x14ac:dyDescent="0.25">
      <c r="A138" s="1">
        <v>14</v>
      </c>
      <c r="B138" s="1" t="s">
        <v>262</v>
      </c>
      <c r="C138" s="7" t="s">
        <v>282</v>
      </c>
      <c r="D138" s="7" t="s">
        <v>283</v>
      </c>
      <c r="E138" s="17" t="s">
        <v>1083</v>
      </c>
      <c r="F138" s="1">
        <v>0</v>
      </c>
      <c r="G138" s="19">
        <v>1</v>
      </c>
      <c r="H138" s="19">
        <v>0</v>
      </c>
      <c r="I138" s="19">
        <v>0</v>
      </c>
      <c r="J138" s="19">
        <v>1</v>
      </c>
      <c r="K138" s="19">
        <v>0</v>
      </c>
      <c r="L138" s="19">
        <v>1</v>
      </c>
      <c r="M138" s="19">
        <v>0</v>
      </c>
      <c r="N138" s="18">
        <v>1</v>
      </c>
      <c r="O138" s="18">
        <v>0</v>
      </c>
    </row>
    <row r="139" spans="1:15" x14ac:dyDescent="0.25">
      <c r="A139" s="1">
        <v>14</v>
      </c>
      <c r="B139" s="1" t="s">
        <v>262</v>
      </c>
      <c r="C139" s="7" t="s">
        <v>285</v>
      </c>
      <c r="D139" s="7" t="s">
        <v>284</v>
      </c>
      <c r="E139" s="17" t="s">
        <v>1084</v>
      </c>
      <c r="F139" s="1">
        <v>1</v>
      </c>
      <c r="G139" s="19">
        <v>1</v>
      </c>
      <c r="H139" s="19">
        <v>1</v>
      </c>
      <c r="I139" s="19">
        <v>0</v>
      </c>
      <c r="J139" s="19">
        <v>1</v>
      </c>
      <c r="K139" s="19">
        <v>0</v>
      </c>
      <c r="L139" s="19">
        <v>1</v>
      </c>
      <c r="M139" s="19">
        <v>1</v>
      </c>
      <c r="N139" s="18">
        <v>1</v>
      </c>
      <c r="O139" s="18">
        <v>0</v>
      </c>
    </row>
    <row r="140" spans="1:15" ht="15.75" x14ac:dyDescent="0.25">
      <c r="A140" s="1"/>
      <c r="B140" s="1"/>
      <c r="C140" s="7"/>
      <c r="D140" s="7"/>
      <c r="E140" s="33" t="s">
        <v>1342</v>
      </c>
      <c r="F140" s="28">
        <f>SUM(F135:F139)*100/5</f>
        <v>20</v>
      </c>
      <c r="G140" s="28">
        <f t="shared" ref="G140:O140" si="13">SUM(G135:G139)*100/5</f>
        <v>100</v>
      </c>
      <c r="H140" s="28">
        <f t="shared" si="13"/>
        <v>20</v>
      </c>
      <c r="I140" s="28">
        <f t="shared" si="13"/>
        <v>0</v>
      </c>
      <c r="J140" s="28">
        <f t="shared" si="13"/>
        <v>100</v>
      </c>
      <c r="K140" s="28">
        <f t="shared" si="13"/>
        <v>0</v>
      </c>
      <c r="L140" s="28">
        <f t="shared" si="13"/>
        <v>100</v>
      </c>
      <c r="M140" s="28">
        <f t="shared" si="13"/>
        <v>20</v>
      </c>
      <c r="N140" s="28">
        <f t="shared" si="13"/>
        <v>100</v>
      </c>
      <c r="O140" s="28">
        <f t="shared" si="13"/>
        <v>0</v>
      </c>
    </row>
    <row r="141" spans="1:15" x14ac:dyDescent="0.25">
      <c r="A141" s="9"/>
      <c r="B141" s="10"/>
      <c r="C141" s="10"/>
      <c r="D141" s="10"/>
    </row>
    <row r="142" spans="1:15" x14ac:dyDescent="0.25">
      <c r="A142" s="1">
        <v>15</v>
      </c>
      <c r="B142" s="1" t="s">
        <v>269</v>
      </c>
      <c r="C142" s="7" t="s">
        <v>288</v>
      </c>
      <c r="D142" s="7" t="s">
        <v>292</v>
      </c>
      <c r="E142" s="17" t="s">
        <v>237</v>
      </c>
      <c r="F142" s="18">
        <v>0</v>
      </c>
      <c r="G142" s="19">
        <v>1</v>
      </c>
      <c r="H142" s="19">
        <v>0</v>
      </c>
      <c r="I142" s="19">
        <v>0</v>
      </c>
      <c r="J142" s="19">
        <v>1</v>
      </c>
      <c r="K142" s="19">
        <v>0</v>
      </c>
      <c r="L142" s="19">
        <v>1</v>
      </c>
      <c r="M142" s="19">
        <v>0</v>
      </c>
      <c r="N142" s="18">
        <v>1</v>
      </c>
      <c r="O142" s="18">
        <v>0</v>
      </c>
    </row>
    <row r="143" spans="1:15" x14ac:dyDescent="0.25">
      <c r="A143" s="1">
        <v>15</v>
      </c>
      <c r="B143" s="1" t="s">
        <v>269</v>
      </c>
      <c r="C143" s="7" t="s">
        <v>289</v>
      </c>
      <c r="D143" s="7" t="s">
        <v>290</v>
      </c>
      <c r="E143" s="17" t="s">
        <v>1075</v>
      </c>
      <c r="F143" s="18">
        <v>0</v>
      </c>
      <c r="G143" s="19">
        <v>1</v>
      </c>
      <c r="H143" s="19">
        <v>0</v>
      </c>
      <c r="I143" s="19">
        <v>0</v>
      </c>
      <c r="J143" s="19">
        <v>1</v>
      </c>
      <c r="K143" s="19">
        <v>0</v>
      </c>
      <c r="L143" s="19">
        <v>1</v>
      </c>
      <c r="M143" s="19">
        <v>0</v>
      </c>
      <c r="N143" s="18">
        <v>0</v>
      </c>
      <c r="O143" s="18">
        <v>0</v>
      </c>
    </row>
    <row r="144" spans="1:15" x14ac:dyDescent="0.25">
      <c r="A144" s="1">
        <v>15</v>
      </c>
      <c r="B144" s="1" t="s">
        <v>269</v>
      </c>
      <c r="C144" s="7" t="s">
        <v>291</v>
      </c>
      <c r="D144" s="7" t="s">
        <v>295</v>
      </c>
      <c r="E144" s="17" t="s">
        <v>1076</v>
      </c>
      <c r="F144" s="18">
        <v>0</v>
      </c>
      <c r="G144" s="19">
        <v>1</v>
      </c>
      <c r="H144" s="19">
        <v>0</v>
      </c>
      <c r="I144" s="19">
        <v>0</v>
      </c>
      <c r="J144" s="19">
        <v>1</v>
      </c>
      <c r="K144" s="19">
        <v>0</v>
      </c>
      <c r="L144" s="19">
        <v>1</v>
      </c>
      <c r="M144" s="19">
        <v>0</v>
      </c>
      <c r="N144" s="18">
        <v>1</v>
      </c>
      <c r="O144" s="18">
        <v>0</v>
      </c>
    </row>
    <row r="145" spans="1:15" x14ac:dyDescent="0.25">
      <c r="A145" s="1">
        <v>15</v>
      </c>
      <c r="B145" s="1" t="s">
        <v>269</v>
      </c>
      <c r="C145" s="7" t="s">
        <v>293</v>
      </c>
      <c r="D145" s="7" t="s">
        <v>296</v>
      </c>
      <c r="E145" s="17" t="s">
        <v>1077</v>
      </c>
      <c r="F145" s="1">
        <v>0</v>
      </c>
      <c r="G145" s="19">
        <v>1</v>
      </c>
      <c r="H145" s="19">
        <v>0</v>
      </c>
      <c r="I145" s="19">
        <v>1</v>
      </c>
      <c r="J145" s="19">
        <v>1</v>
      </c>
      <c r="K145" s="19">
        <v>0</v>
      </c>
      <c r="L145" s="19">
        <v>1</v>
      </c>
      <c r="M145" s="19">
        <v>0</v>
      </c>
      <c r="N145" s="18">
        <v>1</v>
      </c>
      <c r="O145" s="18">
        <v>0</v>
      </c>
    </row>
    <row r="146" spans="1:15" x14ac:dyDescent="0.25">
      <c r="A146" s="1">
        <v>15</v>
      </c>
      <c r="B146" s="1" t="s">
        <v>269</v>
      </c>
      <c r="C146" s="7" t="s">
        <v>294</v>
      </c>
      <c r="D146" s="7" t="s">
        <v>297</v>
      </c>
      <c r="E146" s="17" t="s">
        <v>1078</v>
      </c>
      <c r="F146" s="1">
        <v>0</v>
      </c>
      <c r="G146" s="19">
        <v>1</v>
      </c>
      <c r="H146" s="19">
        <v>0</v>
      </c>
      <c r="I146" s="19">
        <v>0</v>
      </c>
      <c r="J146" s="19">
        <v>1</v>
      </c>
      <c r="K146" s="19">
        <v>0</v>
      </c>
      <c r="L146" s="19">
        <v>1</v>
      </c>
      <c r="M146" s="19">
        <v>0</v>
      </c>
      <c r="N146" s="18">
        <v>1</v>
      </c>
      <c r="O146" s="18">
        <v>0</v>
      </c>
    </row>
    <row r="147" spans="1:15" x14ac:dyDescent="0.25">
      <c r="A147" s="1">
        <v>15</v>
      </c>
      <c r="B147" s="1" t="s">
        <v>269</v>
      </c>
      <c r="C147" s="7" t="s">
        <v>298</v>
      </c>
      <c r="D147" s="7" t="s">
        <v>299</v>
      </c>
      <c r="E147" s="17" t="s">
        <v>1079</v>
      </c>
      <c r="F147" s="1">
        <v>0</v>
      </c>
      <c r="G147" s="19">
        <v>1</v>
      </c>
      <c r="H147" s="19">
        <v>0</v>
      </c>
      <c r="I147" s="19">
        <v>0</v>
      </c>
      <c r="J147" s="19">
        <v>1</v>
      </c>
      <c r="K147" s="19">
        <v>0</v>
      </c>
      <c r="L147" s="19">
        <v>1</v>
      </c>
      <c r="M147" s="19">
        <v>1</v>
      </c>
      <c r="N147" s="18">
        <v>1</v>
      </c>
      <c r="O147" s="18">
        <v>0</v>
      </c>
    </row>
    <row r="148" spans="1:15" ht="15.75" x14ac:dyDescent="0.25">
      <c r="A148" s="1"/>
      <c r="B148" s="1"/>
      <c r="C148" s="7"/>
      <c r="D148" s="7"/>
      <c r="E148" s="33" t="s">
        <v>1342</v>
      </c>
      <c r="F148" s="28">
        <f>SUM(F142:F147)*100/6</f>
        <v>0</v>
      </c>
      <c r="G148" s="28">
        <f t="shared" ref="G148:O148" si="14">SUM(G142:G147)*100/6</f>
        <v>100</v>
      </c>
      <c r="H148" s="28">
        <f t="shared" si="14"/>
        <v>0</v>
      </c>
      <c r="I148" s="28">
        <f t="shared" si="14"/>
        <v>16.666666666666668</v>
      </c>
      <c r="J148" s="28">
        <f t="shared" si="14"/>
        <v>100</v>
      </c>
      <c r="K148" s="28">
        <f t="shared" si="14"/>
        <v>0</v>
      </c>
      <c r="L148" s="28">
        <f t="shared" si="14"/>
        <v>100</v>
      </c>
      <c r="M148" s="28">
        <f t="shared" si="14"/>
        <v>16.666666666666668</v>
      </c>
      <c r="N148" s="28">
        <f t="shared" si="14"/>
        <v>83.333333333333329</v>
      </c>
      <c r="O148" s="28">
        <f t="shared" si="14"/>
        <v>0</v>
      </c>
    </row>
    <row r="150" spans="1:15" x14ac:dyDescent="0.25">
      <c r="A150" s="1">
        <v>16</v>
      </c>
      <c r="B150" s="1" t="s">
        <v>300</v>
      </c>
      <c r="C150" s="7" t="s">
        <v>872</v>
      </c>
      <c r="D150" s="7" t="s">
        <v>873</v>
      </c>
      <c r="E150" s="17" t="s">
        <v>1007</v>
      </c>
      <c r="F150" s="18">
        <v>0</v>
      </c>
      <c r="G150" s="18">
        <v>1</v>
      </c>
      <c r="H150" s="18">
        <v>0</v>
      </c>
      <c r="I150" s="18">
        <v>0</v>
      </c>
      <c r="J150" s="19">
        <v>0</v>
      </c>
      <c r="K150" s="19">
        <v>0</v>
      </c>
      <c r="L150" s="19">
        <v>1</v>
      </c>
      <c r="M150" s="19">
        <v>0</v>
      </c>
      <c r="N150" s="18">
        <v>0</v>
      </c>
      <c r="O150" s="18">
        <v>0</v>
      </c>
    </row>
    <row r="151" spans="1:15" x14ac:dyDescent="0.25">
      <c r="A151" s="1">
        <v>16</v>
      </c>
      <c r="B151" s="1" t="s">
        <v>300</v>
      </c>
      <c r="C151" s="7" t="s">
        <v>874</v>
      </c>
      <c r="D151" s="7" t="s">
        <v>875</v>
      </c>
      <c r="E151" s="17" t="s">
        <v>979</v>
      </c>
      <c r="F151" s="18">
        <v>0</v>
      </c>
      <c r="G151" s="19">
        <v>1</v>
      </c>
      <c r="H151" s="19">
        <v>0</v>
      </c>
      <c r="I151" s="19">
        <v>0</v>
      </c>
      <c r="J151" s="19">
        <v>0</v>
      </c>
      <c r="K151" s="19">
        <v>0</v>
      </c>
      <c r="L151" s="19">
        <v>1</v>
      </c>
      <c r="M151" s="19">
        <v>0</v>
      </c>
      <c r="N151" s="18">
        <v>0</v>
      </c>
      <c r="O151" s="18">
        <v>0</v>
      </c>
    </row>
    <row r="152" spans="1:15" x14ac:dyDescent="0.25">
      <c r="A152" s="1">
        <v>16</v>
      </c>
      <c r="B152" s="1" t="s">
        <v>300</v>
      </c>
      <c r="C152" s="7" t="s">
        <v>876</v>
      </c>
      <c r="D152" s="7" t="s">
        <v>877</v>
      </c>
      <c r="E152" s="17" t="s">
        <v>229</v>
      </c>
      <c r="F152" s="18">
        <v>0</v>
      </c>
      <c r="G152" s="19">
        <v>1</v>
      </c>
      <c r="H152" s="19">
        <v>1</v>
      </c>
      <c r="I152" s="19">
        <v>0</v>
      </c>
      <c r="J152" s="19">
        <v>0</v>
      </c>
      <c r="K152" s="19">
        <v>0</v>
      </c>
      <c r="L152" s="19">
        <v>1</v>
      </c>
      <c r="M152" s="19">
        <v>0</v>
      </c>
      <c r="N152" s="18">
        <v>0</v>
      </c>
      <c r="O152" s="18">
        <v>0</v>
      </c>
    </row>
    <row r="153" spans="1:15" x14ac:dyDescent="0.25">
      <c r="A153" s="1">
        <v>16</v>
      </c>
      <c r="B153" s="1" t="s">
        <v>300</v>
      </c>
      <c r="C153" s="7" t="s">
        <v>878</v>
      </c>
      <c r="D153" s="7" t="s">
        <v>879</v>
      </c>
      <c r="E153" s="17" t="s">
        <v>230</v>
      </c>
      <c r="F153" s="18">
        <v>0</v>
      </c>
      <c r="G153" s="19">
        <v>1</v>
      </c>
      <c r="H153" s="19">
        <v>0</v>
      </c>
      <c r="I153" s="19">
        <v>1</v>
      </c>
      <c r="J153" s="19">
        <v>1</v>
      </c>
      <c r="K153" s="19">
        <v>0</v>
      </c>
      <c r="L153" s="19">
        <v>1</v>
      </c>
      <c r="M153" s="19">
        <v>0</v>
      </c>
      <c r="N153" s="18">
        <v>0</v>
      </c>
      <c r="O153" s="18">
        <v>0</v>
      </c>
    </row>
    <row r="154" spans="1:15" x14ac:dyDescent="0.25">
      <c r="A154" s="1">
        <v>16</v>
      </c>
      <c r="B154" s="1" t="s">
        <v>300</v>
      </c>
      <c r="C154" s="7" t="s">
        <v>880</v>
      </c>
      <c r="D154" s="7" t="s">
        <v>881</v>
      </c>
      <c r="E154" s="17" t="s">
        <v>231</v>
      </c>
      <c r="F154" s="18">
        <v>0</v>
      </c>
      <c r="G154" s="19">
        <v>1</v>
      </c>
      <c r="H154" s="19">
        <v>1</v>
      </c>
      <c r="I154" s="19">
        <v>1</v>
      </c>
      <c r="J154" s="19">
        <v>1</v>
      </c>
      <c r="K154" s="19">
        <v>0</v>
      </c>
      <c r="L154" s="19">
        <v>1</v>
      </c>
      <c r="M154" s="19">
        <v>0</v>
      </c>
      <c r="N154" s="18">
        <v>0</v>
      </c>
      <c r="O154" s="18">
        <v>0</v>
      </c>
    </row>
    <row r="155" spans="1:15" x14ac:dyDescent="0.25">
      <c r="A155" s="1">
        <v>16</v>
      </c>
      <c r="B155" s="1" t="s">
        <v>300</v>
      </c>
      <c r="C155" s="7" t="s">
        <v>882</v>
      </c>
      <c r="D155" s="7" t="s">
        <v>883</v>
      </c>
      <c r="E155" s="17" t="s">
        <v>1085</v>
      </c>
      <c r="F155" s="1">
        <v>0</v>
      </c>
      <c r="G155" s="19">
        <v>1</v>
      </c>
      <c r="H155" s="19">
        <v>0</v>
      </c>
      <c r="I155" s="19">
        <v>0</v>
      </c>
      <c r="J155" s="19">
        <v>0</v>
      </c>
      <c r="K155" s="19">
        <v>0</v>
      </c>
      <c r="L155" s="19">
        <v>1</v>
      </c>
      <c r="M155" s="19">
        <v>0</v>
      </c>
      <c r="N155" s="18">
        <v>0</v>
      </c>
      <c r="O155" s="18">
        <v>0</v>
      </c>
    </row>
    <row r="156" spans="1:15" x14ac:dyDescent="0.25">
      <c r="A156" s="1">
        <v>16</v>
      </c>
      <c r="B156" s="1" t="s">
        <v>300</v>
      </c>
      <c r="C156" s="7" t="s">
        <v>884</v>
      </c>
      <c r="D156" s="7" t="s">
        <v>885</v>
      </c>
      <c r="E156" s="17" t="s">
        <v>1086</v>
      </c>
      <c r="F156" s="1">
        <v>0</v>
      </c>
      <c r="G156" s="19">
        <v>1</v>
      </c>
      <c r="H156" s="19">
        <v>0</v>
      </c>
      <c r="I156" s="19">
        <v>0</v>
      </c>
      <c r="J156" s="19">
        <v>0</v>
      </c>
      <c r="K156" s="19">
        <v>0</v>
      </c>
      <c r="L156" s="19">
        <v>1</v>
      </c>
      <c r="M156" s="19">
        <v>0</v>
      </c>
      <c r="N156" s="18">
        <v>0</v>
      </c>
      <c r="O156" s="18">
        <v>0</v>
      </c>
    </row>
    <row r="157" spans="1:15" x14ac:dyDescent="0.25">
      <c r="A157" s="1">
        <v>16</v>
      </c>
      <c r="B157" s="1" t="s">
        <v>300</v>
      </c>
      <c r="C157" s="7" t="s">
        <v>886</v>
      </c>
      <c r="D157" s="7" t="s">
        <v>887</v>
      </c>
      <c r="E157" s="17" t="s">
        <v>1087</v>
      </c>
      <c r="F157" s="1">
        <v>0</v>
      </c>
      <c r="G157" s="19">
        <v>1</v>
      </c>
      <c r="H157" s="19">
        <v>0</v>
      </c>
      <c r="I157" s="19">
        <v>0</v>
      </c>
      <c r="J157" s="19">
        <v>1</v>
      </c>
      <c r="K157" s="19">
        <v>0</v>
      </c>
      <c r="L157" s="19">
        <v>1</v>
      </c>
      <c r="M157" s="19">
        <v>0</v>
      </c>
      <c r="N157" s="18">
        <v>0</v>
      </c>
      <c r="O157" s="18">
        <v>0</v>
      </c>
    </row>
    <row r="158" spans="1:15" x14ac:dyDescent="0.25">
      <c r="A158" s="1">
        <v>16</v>
      </c>
      <c r="B158" s="1" t="s">
        <v>300</v>
      </c>
      <c r="C158" s="7" t="s">
        <v>888</v>
      </c>
      <c r="D158" s="7" t="s">
        <v>889</v>
      </c>
      <c r="E158" s="17" t="s">
        <v>1088</v>
      </c>
      <c r="F158" s="1">
        <v>0</v>
      </c>
      <c r="G158" s="19">
        <v>1</v>
      </c>
      <c r="H158" s="19">
        <v>0</v>
      </c>
      <c r="I158" s="19">
        <v>0</v>
      </c>
      <c r="J158" s="19">
        <v>1</v>
      </c>
      <c r="K158" s="19">
        <v>0</v>
      </c>
      <c r="L158" s="19">
        <v>1</v>
      </c>
      <c r="M158" s="19">
        <v>0</v>
      </c>
      <c r="N158" s="18">
        <v>1</v>
      </c>
      <c r="O158" s="18">
        <v>0</v>
      </c>
    </row>
    <row r="159" spans="1:15" x14ac:dyDescent="0.25">
      <c r="A159" s="1">
        <v>16</v>
      </c>
      <c r="B159" s="1" t="s">
        <v>300</v>
      </c>
      <c r="C159" s="7" t="s">
        <v>890</v>
      </c>
      <c r="D159" s="7" t="s">
        <v>891</v>
      </c>
      <c r="E159" s="17" t="s">
        <v>1089</v>
      </c>
      <c r="F159" s="1">
        <v>0</v>
      </c>
      <c r="G159" s="19">
        <v>1</v>
      </c>
      <c r="H159" s="19">
        <v>0</v>
      </c>
      <c r="I159" s="19">
        <v>0</v>
      </c>
      <c r="J159" s="19">
        <v>1</v>
      </c>
      <c r="K159" s="19">
        <v>0</v>
      </c>
      <c r="L159" s="19">
        <v>1</v>
      </c>
      <c r="M159" s="19">
        <v>1</v>
      </c>
      <c r="N159" s="18">
        <v>1</v>
      </c>
      <c r="O159" s="18">
        <v>0</v>
      </c>
    </row>
    <row r="160" spans="1:15" x14ac:dyDescent="0.25">
      <c r="A160" s="1">
        <v>16</v>
      </c>
      <c r="B160" s="1" t="s">
        <v>311</v>
      </c>
      <c r="C160" s="7" t="s">
        <v>892</v>
      </c>
      <c r="D160" s="7" t="s">
        <v>893</v>
      </c>
      <c r="E160" s="17" t="s">
        <v>144</v>
      </c>
      <c r="F160" s="1">
        <v>0</v>
      </c>
      <c r="G160" s="19">
        <v>1</v>
      </c>
      <c r="H160" s="19">
        <v>0</v>
      </c>
      <c r="I160" s="19">
        <v>1</v>
      </c>
      <c r="J160" s="19">
        <v>0</v>
      </c>
      <c r="K160" s="19">
        <v>0</v>
      </c>
      <c r="L160" s="19">
        <v>1</v>
      </c>
      <c r="M160" s="19">
        <v>1</v>
      </c>
      <c r="N160" s="18">
        <v>1</v>
      </c>
      <c r="O160" s="18">
        <v>0</v>
      </c>
    </row>
    <row r="161" spans="1:15" x14ac:dyDescent="0.25">
      <c r="A161" s="1">
        <v>16</v>
      </c>
      <c r="B161" s="1" t="s">
        <v>311</v>
      </c>
      <c r="C161" s="7" t="s">
        <v>894</v>
      </c>
      <c r="D161" s="7" t="s">
        <v>895</v>
      </c>
      <c r="E161" s="17" t="s">
        <v>145</v>
      </c>
      <c r="F161" s="1">
        <v>0</v>
      </c>
      <c r="G161" s="19">
        <v>1</v>
      </c>
      <c r="H161" s="19">
        <v>0</v>
      </c>
      <c r="I161" s="19">
        <v>0</v>
      </c>
      <c r="J161" s="19">
        <v>0</v>
      </c>
      <c r="K161" s="19">
        <v>0</v>
      </c>
      <c r="L161" s="19">
        <v>1</v>
      </c>
      <c r="M161" s="19">
        <v>0</v>
      </c>
      <c r="N161" s="18">
        <v>1</v>
      </c>
      <c r="O161" s="18">
        <v>0</v>
      </c>
    </row>
    <row r="162" spans="1:15" x14ac:dyDescent="0.25">
      <c r="A162" s="1">
        <v>16</v>
      </c>
      <c r="B162" s="1" t="s">
        <v>311</v>
      </c>
      <c r="C162" s="7" t="s">
        <v>896</v>
      </c>
      <c r="D162" s="7" t="s">
        <v>897</v>
      </c>
      <c r="E162" s="17" t="s">
        <v>146</v>
      </c>
      <c r="F162" s="1">
        <v>0</v>
      </c>
      <c r="G162" s="19">
        <v>1</v>
      </c>
      <c r="H162" s="19">
        <v>0</v>
      </c>
      <c r="I162" s="19">
        <v>0</v>
      </c>
      <c r="J162" s="19">
        <v>0</v>
      </c>
      <c r="K162" s="19">
        <v>0</v>
      </c>
      <c r="L162" s="19">
        <v>1</v>
      </c>
      <c r="M162" s="19">
        <v>0</v>
      </c>
      <c r="N162" s="18">
        <v>1</v>
      </c>
      <c r="O162" s="18">
        <v>0</v>
      </c>
    </row>
    <row r="163" spans="1:15" x14ac:dyDescent="0.25">
      <c r="A163" s="1">
        <v>16</v>
      </c>
      <c r="B163" s="1" t="s">
        <v>311</v>
      </c>
      <c r="C163" s="7" t="s">
        <v>898</v>
      </c>
      <c r="D163" s="7" t="s">
        <v>899</v>
      </c>
      <c r="E163" s="17" t="s">
        <v>147</v>
      </c>
      <c r="F163" s="1">
        <v>0</v>
      </c>
      <c r="G163" s="19">
        <v>1</v>
      </c>
      <c r="H163" s="19">
        <v>0</v>
      </c>
      <c r="I163" s="19">
        <v>0</v>
      </c>
      <c r="J163" s="19">
        <v>0</v>
      </c>
      <c r="K163" s="19">
        <v>0</v>
      </c>
      <c r="L163" s="19">
        <v>1</v>
      </c>
      <c r="M163" s="19">
        <v>0</v>
      </c>
      <c r="N163" s="18">
        <v>1</v>
      </c>
      <c r="O163" s="18">
        <v>0</v>
      </c>
    </row>
    <row r="164" spans="1:15" x14ac:dyDescent="0.25">
      <c r="A164" s="1">
        <v>16</v>
      </c>
      <c r="B164" s="1" t="s">
        <v>311</v>
      </c>
      <c r="C164" s="7" t="s">
        <v>900</v>
      </c>
      <c r="D164" s="7" t="s">
        <v>901</v>
      </c>
      <c r="E164" s="17" t="s">
        <v>148</v>
      </c>
      <c r="F164" s="1">
        <v>0</v>
      </c>
      <c r="G164" s="19">
        <v>1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8">
        <v>0</v>
      </c>
      <c r="O164" s="18">
        <v>0</v>
      </c>
    </row>
    <row r="165" spans="1:15" x14ac:dyDescent="0.25">
      <c r="A165" s="1">
        <v>17</v>
      </c>
      <c r="B165" s="1" t="s">
        <v>311</v>
      </c>
      <c r="C165" s="7" t="s">
        <v>902</v>
      </c>
      <c r="D165" s="7" t="s">
        <v>903</v>
      </c>
      <c r="E165" s="17" t="s">
        <v>149</v>
      </c>
      <c r="F165" s="1">
        <v>0</v>
      </c>
      <c r="G165" s="19">
        <v>1</v>
      </c>
      <c r="H165" s="19">
        <v>0</v>
      </c>
      <c r="I165" s="19">
        <v>0</v>
      </c>
      <c r="J165" s="19">
        <v>0</v>
      </c>
      <c r="K165" s="19">
        <v>1</v>
      </c>
      <c r="L165" s="19">
        <v>0</v>
      </c>
      <c r="M165" s="19">
        <v>0</v>
      </c>
      <c r="N165" s="18">
        <v>1</v>
      </c>
      <c r="O165" s="18">
        <v>0</v>
      </c>
    </row>
    <row r="166" spans="1:15" ht="15.75" x14ac:dyDescent="0.25">
      <c r="A166" s="1"/>
      <c r="B166" s="1"/>
      <c r="C166" s="7"/>
      <c r="D166" s="7"/>
      <c r="E166" s="33" t="s">
        <v>1342</v>
      </c>
      <c r="F166" s="28">
        <f>SUM(F150:F165)*100/16</f>
        <v>0</v>
      </c>
      <c r="G166" s="28">
        <f t="shared" ref="G166:O166" si="15">SUM(G150:G165)*100/16</f>
        <v>100</v>
      </c>
      <c r="H166" s="28">
        <f t="shared" si="15"/>
        <v>12.5</v>
      </c>
      <c r="I166" s="28">
        <f t="shared" si="15"/>
        <v>18.75</v>
      </c>
      <c r="J166" s="28">
        <f t="shared" si="15"/>
        <v>31.25</v>
      </c>
      <c r="K166" s="28">
        <f t="shared" si="15"/>
        <v>6.25</v>
      </c>
      <c r="L166" s="28">
        <f t="shared" si="15"/>
        <v>87.5</v>
      </c>
      <c r="M166" s="28">
        <f t="shared" si="15"/>
        <v>12.5</v>
      </c>
      <c r="N166" s="28">
        <f t="shared" si="15"/>
        <v>43.75</v>
      </c>
      <c r="O166" s="28">
        <f t="shared" si="15"/>
        <v>0</v>
      </c>
    </row>
    <row r="167" spans="1:15" x14ac:dyDescent="0.25">
      <c r="A167" s="10"/>
      <c r="B167" s="10"/>
      <c r="C167" s="10"/>
      <c r="D167" s="10"/>
    </row>
    <row r="168" spans="1:15" x14ac:dyDescent="0.25">
      <c r="A168" s="1">
        <v>17</v>
      </c>
      <c r="B168" s="1" t="s">
        <v>315</v>
      </c>
      <c r="C168" s="7" t="s">
        <v>904</v>
      </c>
      <c r="D168" s="7" t="s">
        <v>905</v>
      </c>
      <c r="E168" s="17" t="s">
        <v>1090</v>
      </c>
      <c r="F168" s="1">
        <v>0</v>
      </c>
      <c r="G168" s="19">
        <v>1</v>
      </c>
      <c r="H168" s="19">
        <v>0</v>
      </c>
      <c r="I168" s="19">
        <v>0</v>
      </c>
      <c r="J168" s="19">
        <v>1</v>
      </c>
      <c r="K168" s="19">
        <v>0</v>
      </c>
      <c r="L168" s="19">
        <v>1</v>
      </c>
      <c r="M168" s="19">
        <v>0</v>
      </c>
      <c r="N168" s="18">
        <v>1</v>
      </c>
      <c r="O168" s="18">
        <v>0</v>
      </c>
    </row>
    <row r="169" spans="1:15" x14ac:dyDescent="0.25">
      <c r="A169" s="1">
        <v>17</v>
      </c>
      <c r="B169" s="1" t="s">
        <v>315</v>
      </c>
      <c r="C169" s="7" t="s">
        <v>907</v>
      </c>
      <c r="D169" s="7" t="s">
        <v>906</v>
      </c>
      <c r="E169" s="17" t="s">
        <v>1091</v>
      </c>
      <c r="F169" s="1">
        <v>0</v>
      </c>
      <c r="G169" s="19">
        <v>1</v>
      </c>
      <c r="H169" s="19">
        <v>0</v>
      </c>
      <c r="I169" s="19">
        <v>0</v>
      </c>
      <c r="J169" s="18">
        <v>0</v>
      </c>
      <c r="K169" s="19">
        <v>1</v>
      </c>
      <c r="L169" s="19">
        <v>1</v>
      </c>
      <c r="M169" s="19">
        <v>1</v>
      </c>
      <c r="N169" s="18">
        <v>1</v>
      </c>
      <c r="O169" s="18">
        <v>0</v>
      </c>
    </row>
    <row r="170" spans="1:15" x14ac:dyDescent="0.25">
      <c r="A170" s="1">
        <v>17</v>
      </c>
      <c r="B170" s="1" t="s">
        <v>315</v>
      </c>
      <c r="C170" s="7" t="s">
        <v>909</v>
      </c>
      <c r="D170" s="7" t="s">
        <v>908</v>
      </c>
      <c r="E170" s="17" t="s">
        <v>1092</v>
      </c>
      <c r="F170" s="1">
        <v>0</v>
      </c>
      <c r="G170" s="19">
        <v>1</v>
      </c>
      <c r="H170" s="19">
        <v>0</v>
      </c>
      <c r="I170" s="19">
        <v>0</v>
      </c>
      <c r="J170" s="18">
        <v>0</v>
      </c>
      <c r="K170" s="19">
        <v>0</v>
      </c>
      <c r="L170" s="19">
        <v>0</v>
      </c>
      <c r="M170" s="19">
        <v>0</v>
      </c>
      <c r="N170" s="18">
        <v>1</v>
      </c>
      <c r="O170" s="18">
        <v>0</v>
      </c>
    </row>
    <row r="171" spans="1:15" ht="15.75" x14ac:dyDescent="0.25">
      <c r="A171" s="1"/>
      <c r="B171" s="1"/>
      <c r="C171" s="7"/>
      <c r="D171" s="7"/>
      <c r="E171" s="33" t="s">
        <v>1342</v>
      </c>
      <c r="F171" s="28">
        <f>SUM(F168:F170)*100/3</f>
        <v>0</v>
      </c>
      <c r="G171" s="28">
        <f t="shared" ref="G171:O171" si="16">SUM(G168:G170)*100/3</f>
        <v>100</v>
      </c>
      <c r="H171" s="28">
        <f t="shared" si="16"/>
        <v>0</v>
      </c>
      <c r="I171" s="28">
        <f t="shared" si="16"/>
        <v>0</v>
      </c>
      <c r="J171" s="28">
        <f t="shared" si="16"/>
        <v>33.333333333333336</v>
      </c>
      <c r="K171" s="28">
        <f t="shared" si="16"/>
        <v>33.333333333333336</v>
      </c>
      <c r="L171" s="28">
        <f t="shared" si="16"/>
        <v>66.666666666666671</v>
      </c>
      <c r="M171" s="28">
        <f t="shared" si="16"/>
        <v>33.333333333333336</v>
      </c>
      <c r="N171" s="28">
        <f t="shared" si="16"/>
        <v>100</v>
      </c>
      <c r="O171" s="28">
        <f t="shared" si="16"/>
        <v>0</v>
      </c>
    </row>
    <row r="172" spans="1:15" x14ac:dyDescent="0.25">
      <c r="A172" s="10"/>
      <c r="B172" s="10"/>
      <c r="C172" s="10"/>
      <c r="D172" s="10"/>
    </row>
    <row r="173" spans="1:15" x14ac:dyDescent="0.25">
      <c r="A173" s="1">
        <v>18</v>
      </c>
      <c r="B173" s="1" t="s">
        <v>330</v>
      </c>
      <c r="C173" s="7" t="s">
        <v>932</v>
      </c>
      <c r="D173" s="7" t="s">
        <v>933</v>
      </c>
      <c r="E173" s="17" t="s">
        <v>1093</v>
      </c>
      <c r="F173" s="1">
        <v>0</v>
      </c>
      <c r="G173" s="19">
        <v>1</v>
      </c>
      <c r="H173" s="19">
        <v>0</v>
      </c>
      <c r="I173" s="19">
        <v>0</v>
      </c>
      <c r="J173" s="18">
        <v>1</v>
      </c>
      <c r="K173" s="19">
        <v>0</v>
      </c>
      <c r="L173" s="19">
        <v>1</v>
      </c>
      <c r="M173" s="19">
        <v>1</v>
      </c>
      <c r="N173" s="18">
        <v>1</v>
      </c>
      <c r="O173" s="18">
        <v>0</v>
      </c>
    </row>
    <row r="174" spans="1:15" x14ac:dyDescent="0.25">
      <c r="A174" s="1">
        <v>18</v>
      </c>
      <c r="B174" s="1" t="s">
        <v>330</v>
      </c>
      <c r="C174" s="7" t="s">
        <v>934</v>
      </c>
      <c r="D174" s="7" t="s">
        <v>935</v>
      </c>
      <c r="E174" s="17" t="s">
        <v>1094</v>
      </c>
      <c r="F174" s="1">
        <v>0</v>
      </c>
      <c r="G174" s="19">
        <v>1</v>
      </c>
      <c r="H174" s="19">
        <v>0</v>
      </c>
      <c r="I174" s="19">
        <v>0</v>
      </c>
      <c r="J174" s="18">
        <v>1</v>
      </c>
      <c r="K174" s="19">
        <v>0</v>
      </c>
      <c r="L174" s="19">
        <v>1</v>
      </c>
      <c r="M174" s="19">
        <v>1</v>
      </c>
      <c r="N174" s="18">
        <v>1</v>
      </c>
      <c r="O174" s="18">
        <v>0</v>
      </c>
    </row>
    <row r="175" spans="1:15" x14ac:dyDescent="0.25">
      <c r="A175" s="1">
        <v>18</v>
      </c>
      <c r="B175" s="1" t="s">
        <v>330</v>
      </c>
      <c r="C175" s="7" t="s">
        <v>936</v>
      </c>
      <c r="D175" s="7" t="s">
        <v>937</v>
      </c>
      <c r="E175" s="17" t="s">
        <v>1095</v>
      </c>
      <c r="F175" s="1">
        <v>0</v>
      </c>
      <c r="G175" s="19">
        <v>1</v>
      </c>
      <c r="H175" s="19">
        <v>0</v>
      </c>
      <c r="I175" s="19">
        <v>0</v>
      </c>
      <c r="J175" s="19">
        <v>1</v>
      </c>
      <c r="K175" s="19">
        <v>0</v>
      </c>
      <c r="L175" s="19">
        <v>1</v>
      </c>
      <c r="M175" s="19">
        <v>1</v>
      </c>
      <c r="N175" s="18">
        <v>1</v>
      </c>
      <c r="O175" s="18">
        <v>0</v>
      </c>
    </row>
    <row r="176" spans="1:15" x14ac:dyDescent="0.25">
      <c r="A176" s="1">
        <v>18</v>
      </c>
      <c r="B176" s="1" t="s">
        <v>330</v>
      </c>
      <c r="C176" s="7" t="s">
        <v>938</v>
      </c>
      <c r="D176" s="7" t="s">
        <v>939</v>
      </c>
      <c r="E176" s="17" t="s">
        <v>1096</v>
      </c>
      <c r="F176" s="1">
        <v>0</v>
      </c>
      <c r="G176" s="19">
        <v>1</v>
      </c>
      <c r="H176" s="19">
        <v>0</v>
      </c>
      <c r="I176" s="19">
        <v>0</v>
      </c>
      <c r="J176" s="19">
        <v>1</v>
      </c>
      <c r="K176" s="19">
        <v>0</v>
      </c>
      <c r="L176" s="19">
        <v>1</v>
      </c>
      <c r="M176" s="19">
        <v>0</v>
      </c>
      <c r="N176" s="18">
        <v>1</v>
      </c>
      <c r="O176" s="18">
        <v>0</v>
      </c>
    </row>
    <row r="177" spans="1:15" x14ac:dyDescent="0.25">
      <c r="A177" s="1">
        <v>18</v>
      </c>
      <c r="B177" s="1" t="s">
        <v>330</v>
      </c>
      <c r="C177" s="7" t="s">
        <v>940</v>
      </c>
      <c r="D177" s="7" t="s">
        <v>941</v>
      </c>
      <c r="E177" s="17" t="s">
        <v>1097</v>
      </c>
      <c r="F177" s="1">
        <v>0</v>
      </c>
      <c r="G177" s="19">
        <v>1</v>
      </c>
      <c r="H177" s="19">
        <v>0</v>
      </c>
      <c r="I177" s="19">
        <v>0</v>
      </c>
      <c r="J177" s="19">
        <v>1</v>
      </c>
      <c r="K177" s="19">
        <v>0</v>
      </c>
      <c r="L177" s="19">
        <v>1</v>
      </c>
      <c r="M177" s="19">
        <v>1</v>
      </c>
      <c r="N177" s="18">
        <v>1</v>
      </c>
      <c r="O177" s="18">
        <v>0</v>
      </c>
    </row>
    <row r="178" spans="1:15" x14ac:dyDescent="0.25">
      <c r="A178" s="1">
        <v>18</v>
      </c>
      <c r="B178" s="1" t="s">
        <v>330</v>
      </c>
      <c r="C178" s="7" t="s">
        <v>942</v>
      </c>
      <c r="D178" s="7" t="s">
        <v>943</v>
      </c>
      <c r="E178" s="17" t="s">
        <v>1098</v>
      </c>
      <c r="F178" s="1">
        <v>0</v>
      </c>
      <c r="G178" s="19">
        <v>1</v>
      </c>
      <c r="H178" s="19">
        <v>0</v>
      </c>
      <c r="I178" s="19">
        <v>0</v>
      </c>
      <c r="J178" s="19">
        <v>1</v>
      </c>
      <c r="K178" s="19">
        <v>0</v>
      </c>
      <c r="L178" s="19">
        <v>1</v>
      </c>
      <c r="M178" s="19">
        <v>0</v>
      </c>
      <c r="N178" s="18">
        <v>1</v>
      </c>
      <c r="O178" s="18">
        <v>0</v>
      </c>
    </row>
    <row r="179" spans="1:15" x14ac:dyDescent="0.25">
      <c r="A179" s="1">
        <v>18</v>
      </c>
      <c r="B179" s="1" t="s">
        <v>330</v>
      </c>
      <c r="C179" s="7" t="s">
        <v>944</v>
      </c>
      <c r="D179" s="7" t="s">
        <v>945</v>
      </c>
      <c r="E179" s="17" t="s">
        <v>1099</v>
      </c>
      <c r="F179" s="1">
        <v>0</v>
      </c>
      <c r="G179" s="19">
        <v>1</v>
      </c>
      <c r="H179" s="19">
        <v>0</v>
      </c>
      <c r="I179" s="19">
        <v>0</v>
      </c>
      <c r="J179" s="19">
        <v>1</v>
      </c>
      <c r="K179" s="19">
        <v>0</v>
      </c>
      <c r="L179" s="19">
        <v>1</v>
      </c>
      <c r="M179" s="19">
        <v>1</v>
      </c>
      <c r="N179" s="18">
        <v>1</v>
      </c>
      <c r="O179" s="18">
        <v>0</v>
      </c>
    </row>
    <row r="180" spans="1:15" x14ac:dyDescent="0.25">
      <c r="A180" s="1">
        <v>18</v>
      </c>
      <c r="B180" s="1" t="s">
        <v>330</v>
      </c>
      <c r="C180" s="7" t="s">
        <v>946</v>
      </c>
      <c r="D180" s="7" t="s">
        <v>947</v>
      </c>
      <c r="E180" s="17" t="s">
        <v>1100</v>
      </c>
      <c r="F180" s="1">
        <v>0</v>
      </c>
      <c r="G180" s="19">
        <v>1</v>
      </c>
      <c r="H180" s="19">
        <v>0</v>
      </c>
      <c r="I180" s="19">
        <v>0</v>
      </c>
      <c r="J180" s="19">
        <v>1</v>
      </c>
      <c r="K180" s="19">
        <v>0</v>
      </c>
      <c r="L180" s="19">
        <v>1</v>
      </c>
      <c r="M180" s="19">
        <v>0</v>
      </c>
      <c r="N180" s="18">
        <v>1</v>
      </c>
      <c r="O180" s="18">
        <v>0</v>
      </c>
    </row>
    <row r="181" spans="1:15" x14ac:dyDescent="0.25">
      <c r="A181" s="1">
        <v>18</v>
      </c>
      <c r="B181" s="1" t="s">
        <v>330</v>
      </c>
      <c r="C181" s="7" t="s">
        <v>948</v>
      </c>
      <c r="D181" s="7" t="s">
        <v>949</v>
      </c>
      <c r="E181" s="17" t="s">
        <v>1101</v>
      </c>
      <c r="F181" s="1">
        <v>0</v>
      </c>
      <c r="G181" s="19">
        <v>1</v>
      </c>
      <c r="H181" s="19">
        <v>0</v>
      </c>
      <c r="I181" s="19">
        <v>0</v>
      </c>
      <c r="J181" s="19">
        <v>0</v>
      </c>
      <c r="K181" s="19">
        <v>0</v>
      </c>
      <c r="L181" s="19">
        <v>1</v>
      </c>
      <c r="M181" s="19">
        <v>1</v>
      </c>
      <c r="N181" s="18">
        <v>1</v>
      </c>
      <c r="O181" s="18">
        <v>0</v>
      </c>
    </row>
    <row r="182" spans="1:15" x14ac:dyDescent="0.25">
      <c r="A182" s="1">
        <v>18</v>
      </c>
      <c r="B182" s="1" t="s">
        <v>330</v>
      </c>
      <c r="C182" s="7" t="s">
        <v>950</v>
      </c>
      <c r="D182" s="7" t="s">
        <v>951</v>
      </c>
      <c r="E182" s="17" t="s">
        <v>1102</v>
      </c>
      <c r="F182" s="1">
        <v>0</v>
      </c>
      <c r="G182" s="19">
        <v>1</v>
      </c>
      <c r="H182" s="19">
        <v>0</v>
      </c>
      <c r="I182" s="19">
        <v>0</v>
      </c>
      <c r="J182" s="19">
        <v>0</v>
      </c>
      <c r="K182" s="19">
        <v>0</v>
      </c>
      <c r="L182" s="19">
        <v>1</v>
      </c>
      <c r="M182" s="19">
        <v>0</v>
      </c>
      <c r="N182" s="18">
        <v>1</v>
      </c>
      <c r="O182" s="18">
        <v>0</v>
      </c>
    </row>
    <row r="183" spans="1:15" ht="15.75" x14ac:dyDescent="0.25">
      <c r="A183" s="1"/>
      <c r="B183" s="1"/>
      <c r="C183" s="7"/>
      <c r="D183" s="7"/>
      <c r="E183" s="33" t="s">
        <v>1342</v>
      </c>
      <c r="F183" s="28">
        <f>SUM(F173:F182)*100/10</f>
        <v>0</v>
      </c>
      <c r="G183" s="28">
        <f t="shared" ref="G183:O183" si="17">SUM(G173:G182)*100/10</f>
        <v>100</v>
      </c>
      <c r="H183" s="28">
        <f t="shared" si="17"/>
        <v>0</v>
      </c>
      <c r="I183" s="28">
        <f t="shared" si="17"/>
        <v>0</v>
      </c>
      <c r="J183" s="28">
        <f t="shared" si="17"/>
        <v>80</v>
      </c>
      <c r="K183" s="28">
        <f t="shared" si="17"/>
        <v>0</v>
      </c>
      <c r="L183" s="28">
        <f t="shared" si="17"/>
        <v>100</v>
      </c>
      <c r="M183" s="28">
        <f t="shared" si="17"/>
        <v>60</v>
      </c>
      <c r="N183" s="28">
        <f t="shared" si="17"/>
        <v>100</v>
      </c>
      <c r="O183" s="28">
        <f t="shared" si="17"/>
        <v>0</v>
      </c>
    </row>
    <row r="184" spans="1:15" x14ac:dyDescent="0.25">
      <c r="A184" s="10"/>
      <c r="B184" s="10"/>
      <c r="C184" s="10"/>
      <c r="D184" s="10"/>
    </row>
    <row r="185" spans="1:15" x14ac:dyDescent="0.25">
      <c r="A185" s="1">
        <v>19</v>
      </c>
      <c r="B185" s="1" t="s">
        <v>0</v>
      </c>
      <c r="C185" s="7" t="s">
        <v>914</v>
      </c>
      <c r="D185" s="7" t="s">
        <v>915</v>
      </c>
      <c r="E185" s="17" t="s">
        <v>1103</v>
      </c>
      <c r="F185" s="1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8">
        <v>0</v>
      </c>
      <c r="O185" s="18">
        <v>0</v>
      </c>
    </row>
    <row r="186" spans="1:15" x14ac:dyDescent="0.25">
      <c r="A186" s="1">
        <v>19</v>
      </c>
      <c r="B186" s="1" t="s">
        <v>0</v>
      </c>
      <c r="C186" s="7" t="s">
        <v>916</v>
      </c>
      <c r="D186" s="7" t="s">
        <v>917</v>
      </c>
      <c r="E186" s="17" t="s">
        <v>1104</v>
      </c>
      <c r="F186" s="1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8">
        <v>0</v>
      </c>
      <c r="O186" s="18">
        <v>0</v>
      </c>
    </row>
    <row r="187" spans="1:15" x14ac:dyDescent="0.25">
      <c r="A187" s="1">
        <v>19</v>
      </c>
      <c r="B187" s="1" t="s">
        <v>0</v>
      </c>
      <c r="C187" s="7" t="s">
        <v>918</v>
      </c>
      <c r="D187" s="7" t="s">
        <v>919</v>
      </c>
      <c r="E187" s="17" t="s">
        <v>183</v>
      </c>
      <c r="F187" s="1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1</v>
      </c>
      <c r="L187" s="19">
        <v>0</v>
      </c>
      <c r="M187" s="19">
        <v>0</v>
      </c>
      <c r="N187" s="18">
        <v>0</v>
      </c>
      <c r="O187" s="18">
        <v>0</v>
      </c>
    </row>
    <row r="188" spans="1:15" x14ac:dyDescent="0.25">
      <c r="A188" s="1">
        <v>19</v>
      </c>
      <c r="B188" s="1" t="s">
        <v>0</v>
      </c>
      <c r="C188" s="7" t="s">
        <v>920</v>
      </c>
      <c r="D188" s="7" t="s">
        <v>921</v>
      </c>
      <c r="E188" s="17" t="s">
        <v>171</v>
      </c>
      <c r="F188" s="1">
        <v>0</v>
      </c>
      <c r="G188" s="19">
        <v>0</v>
      </c>
      <c r="H188" s="19">
        <v>0</v>
      </c>
      <c r="I188" s="19">
        <v>0</v>
      </c>
      <c r="J188" s="18">
        <v>0</v>
      </c>
      <c r="K188" s="19">
        <v>0</v>
      </c>
      <c r="L188" s="19">
        <v>0</v>
      </c>
      <c r="M188" s="18">
        <v>0</v>
      </c>
      <c r="N188" s="18">
        <v>0</v>
      </c>
      <c r="O188" s="18">
        <v>0</v>
      </c>
    </row>
    <row r="189" spans="1:15" x14ac:dyDescent="0.25">
      <c r="A189" s="1">
        <v>19</v>
      </c>
      <c r="B189" s="1" t="s">
        <v>0</v>
      </c>
      <c r="C189" s="7" t="s">
        <v>922</v>
      </c>
      <c r="D189" s="7" t="s">
        <v>923</v>
      </c>
      <c r="E189" s="17" t="s">
        <v>172</v>
      </c>
      <c r="F189" s="1">
        <v>0</v>
      </c>
      <c r="G189" s="19">
        <v>0</v>
      </c>
      <c r="H189" s="19">
        <v>0</v>
      </c>
      <c r="I189" s="19">
        <v>0</v>
      </c>
      <c r="J189" s="18">
        <v>0</v>
      </c>
      <c r="K189" s="19">
        <v>0</v>
      </c>
      <c r="L189" s="19">
        <v>0</v>
      </c>
      <c r="M189" s="19">
        <v>0</v>
      </c>
      <c r="N189" s="18">
        <v>0</v>
      </c>
      <c r="O189" s="18">
        <v>0</v>
      </c>
    </row>
    <row r="190" spans="1:15" ht="15.75" x14ac:dyDescent="0.25">
      <c r="E190" s="33" t="s">
        <v>1342</v>
      </c>
      <c r="F190" s="28">
        <f>SUM(F185:F189)*100/5</f>
        <v>0</v>
      </c>
      <c r="G190" s="28">
        <f t="shared" ref="G190:O190" si="18">SUM(G185:G189)*100/5</f>
        <v>0</v>
      </c>
      <c r="H190" s="28">
        <f t="shared" si="18"/>
        <v>0</v>
      </c>
      <c r="I190" s="28">
        <f t="shared" si="18"/>
        <v>0</v>
      </c>
      <c r="J190" s="28">
        <f t="shared" si="18"/>
        <v>0</v>
      </c>
      <c r="K190" s="28">
        <f t="shared" si="18"/>
        <v>20</v>
      </c>
      <c r="L190" s="28">
        <f t="shared" si="18"/>
        <v>0</v>
      </c>
      <c r="M190" s="28">
        <f t="shared" si="18"/>
        <v>0</v>
      </c>
      <c r="N190" s="28">
        <f t="shared" si="18"/>
        <v>0</v>
      </c>
      <c r="O190" s="28">
        <f t="shared" si="18"/>
        <v>0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NOV 2015</vt:lpstr>
      <vt:lpstr>ENE 2016</vt:lpstr>
      <vt:lpstr>ABR 2016</vt:lpstr>
      <vt:lpstr>ENE 2017</vt:lpstr>
      <vt:lpstr>MAY 2017</vt:lpstr>
      <vt:lpstr>OCT 2017</vt:lpstr>
      <vt:lpstr>FEB 2018</vt:lpstr>
      <vt:lpstr>ABR1 2018</vt:lpstr>
      <vt:lpstr>ENE 2019</vt:lpstr>
      <vt:lpstr>DIC 2019</vt:lpstr>
      <vt:lpstr>ABR 2020</vt:lpstr>
      <vt:lpstr>OCT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Pamela </cp:lastModifiedBy>
  <dcterms:created xsi:type="dcterms:W3CDTF">2015-06-05T18:19:34Z</dcterms:created>
  <dcterms:modified xsi:type="dcterms:W3CDTF">2020-12-02T12:55:15Z</dcterms:modified>
</cp:coreProperties>
</file>