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1"/>
  </bookViews>
  <sheets>
    <sheet name="abundancia" sheetId="1" r:id="rId1"/>
    <sheet name="biomasa" sheetId="2" r:id="rId2"/>
  </sheets>
  <definedNames/>
  <calcPr fullCalcOnLoad="1"/>
</workbook>
</file>

<file path=xl/sharedStrings.xml><?xml version="1.0" encoding="utf-8"?>
<sst xmlns="http://schemas.openxmlformats.org/spreadsheetml/2006/main" count="146" uniqueCount="35">
  <si>
    <t>orilla</t>
  </si>
  <si>
    <t>cauce</t>
  </si>
  <si>
    <t>PUNUCAPA</t>
  </si>
  <si>
    <t>RIO CAYUMAPU</t>
  </si>
  <si>
    <t>RIO PICHOY</t>
  </si>
  <si>
    <t>RIO CALLE CALLE</t>
  </si>
  <si>
    <t>RIO CRUCES / SECTOR  ISLA TEJA</t>
  </si>
  <si>
    <t>RIO CRUCES / SECTOR SAN LUIS</t>
  </si>
  <si>
    <t>Tubificidae</t>
  </si>
  <si>
    <t>Quironomidae</t>
  </si>
  <si>
    <t>Tanypodine</t>
  </si>
  <si>
    <t>Hirudinea</t>
  </si>
  <si>
    <t>Prionospio ( M) patagonica</t>
  </si>
  <si>
    <t>Perinereis gualpensis</t>
  </si>
  <si>
    <t>Paracorophium hartmannorum</t>
  </si>
  <si>
    <t>abundancia</t>
  </si>
  <si>
    <t>suma</t>
  </si>
  <si>
    <t>m2</t>
  </si>
  <si>
    <t>n especies</t>
  </si>
  <si>
    <t>promedio n° de spp</t>
  </si>
  <si>
    <t>primavera</t>
  </si>
  <si>
    <t>Naididae</t>
  </si>
  <si>
    <t>Ciprideis</t>
  </si>
  <si>
    <t>Hydracarina</t>
  </si>
  <si>
    <t>X</t>
  </si>
  <si>
    <t>Copepoda</t>
  </si>
  <si>
    <t>Ostracoda</t>
  </si>
  <si>
    <t>Plecoptera</t>
  </si>
  <si>
    <t>Ephemeroptera</t>
  </si>
  <si>
    <t>Pisidium sp</t>
  </si>
  <si>
    <t>Littoridina</t>
  </si>
  <si>
    <t>Ortocladine</t>
  </si>
  <si>
    <t>Mulinia</t>
  </si>
  <si>
    <t>dt</t>
  </si>
  <si>
    <t>biomasa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</si>
</sst>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"/>
    <numFmt numFmtId="171" formatCode="0.0"/>
    <numFmt numFmtId="172" formatCode="0.000"/>
    <numFmt numFmtId="173" formatCode="0.00000"/>
    <numFmt numFmtId="174" formatCode="0.0000000"/>
    <numFmt numFmtId="175" formatCode="0.000000"/>
    <numFmt numFmtId="176" formatCode="[$-80A]dddd\,\ d&quot; de &quot;mmmm&quot; de &quot;yyyy"/>
    <numFmt numFmtId="177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4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71" fontId="40" fillId="0" borderId="0" xfId="0" applyNumberFormat="1" applyFont="1" applyAlignment="1">
      <alignment horizontal="center"/>
    </xf>
    <xf numFmtId="171" fontId="40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1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34" borderId="0" xfId="0" applyFill="1" applyAlignment="1">
      <alignment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2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170" fontId="40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16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2" fontId="21" fillId="0" borderId="0" xfId="0" applyNumberFormat="1" applyFont="1" applyAlignment="1">
      <alignment horizontal="center"/>
    </xf>
    <xf numFmtId="171" fontId="22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 horizontal="center"/>
    </xf>
    <xf numFmtId="171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/>
    </xf>
    <xf numFmtId="171" fontId="21" fillId="0" borderId="0" xfId="0" applyNumberFormat="1" applyFont="1" applyFill="1" applyAlignment="1">
      <alignment horizontal="center"/>
    </xf>
    <xf numFmtId="171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" fontId="22" fillId="0" borderId="0" xfId="0" applyNumberFormat="1" applyFont="1" applyFill="1" applyAlignment="1">
      <alignment horizontal="center"/>
    </xf>
    <xf numFmtId="171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/>
    </xf>
    <xf numFmtId="170" fontId="0" fillId="0" borderId="0" xfId="0" applyNumberFormat="1" applyAlignment="1">
      <alignment horizontal="center"/>
    </xf>
    <xf numFmtId="172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171" fontId="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4"/>
  <sheetViews>
    <sheetView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"/>
    </sheetView>
  </sheetViews>
  <sheetFormatPr defaultColWidth="11.421875" defaultRowHeight="15"/>
  <cols>
    <col min="1" max="1" width="28.57421875" style="0" customWidth="1"/>
    <col min="2" max="2" width="9.7109375" style="0" customWidth="1"/>
    <col min="3" max="3" width="11.421875" style="0" customWidth="1"/>
    <col min="4" max="4" width="9.421875" style="0" customWidth="1"/>
    <col min="5" max="5" width="10.421875" style="1" customWidth="1"/>
    <col min="6" max="7" width="9.140625" style="1" customWidth="1"/>
    <col min="8" max="9" width="8.57421875" style="1" customWidth="1"/>
    <col min="10" max="10" width="9.28125" style="0" customWidth="1"/>
    <col min="11" max="11" width="7.140625" style="0" customWidth="1"/>
    <col min="12" max="13" width="8.8515625" style="24" customWidth="1"/>
    <col min="14" max="14" width="1.1484375" style="0" customWidth="1"/>
    <col min="15" max="15" width="10.00390625" style="0" customWidth="1"/>
    <col min="16" max="16" width="9.421875" style="0" customWidth="1"/>
    <col min="17" max="17" width="9.7109375" style="0" customWidth="1"/>
    <col min="18" max="18" width="10.140625" style="0" customWidth="1"/>
    <col min="19" max="20" width="7.57421875" style="0" customWidth="1"/>
    <col min="21" max="24" width="9.57421875" style="0" customWidth="1"/>
    <col min="25" max="25" width="8.00390625" style="0" customWidth="1"/>
    <col min="26" max="26" width="9.421875" style="0" customWidth="1"/>
    <col min="27" max="27" width="1.1484375" style="0" customWidth="1"/>
    <col min="28" max="28" width="9.8515625" style="0" customWidth="1"/>
    <col min="29" max="29" width="9.421875" style="0" customWidth="1"/>
    <col min="30" max="30" width="8.8515625" style="0" customWidth="1"/>
    <col min="31" max="31" width="10.7109375" style="0" customWidth="1"/>
    <col min="32" max="32" width="7.57421875" style="0" customWidth="1"/>
    <col min="33" max="33" width="9.28125" style="0" customWidth="1"/>
    <col min="34" max="34" width="8.57421875" style="0" customWidth="1"/>
    <col min="35" max="35" width="8.421875" style="0" customWidth="1"/>
    <col min="36" max="36" width="9.7109375" style="0" customWidth="1"/>
    <col min="37" max="37" width="9.140625" style="0" customWidth="1"/>
    <col min="38" max="39" width="7.57421875" style="0" customWidth="1"/>
    <col min="40" max="40" width="1.28515625" style="0" customWidth="1"/>
    <col min="41" max="41" width="7.57421875" style="0" customWidth="1"/>
    <col min="42" max="42" width="8.8515625" style="0" customWidth="1"/>
    <col min="43" max="43" width="7.8515625" style="0" customWidth="1"/>
    <col min="44" max="44" width="8.00390625" style="0" customWidth="1"/>
    <col min="45" max="46" width="9.421875" style="0" customWidth="1"/>
    <col min="47" max="50" width="8.421875" style="0" customWidth="1"/>
    <col min="51" max="52" width="7.421875" style="0" customWidth="1"/>
    <col min="53" max="53" width="1.421875" style="0" customWidth="1"/>
    <col min="54" max="54" width="9.7109375" style="1" customWidth="1"/>
    <col min="55" max="55" width="8.57421875" style="1" customWidth="1"/>
    <col min="56" max="56" width="9.00390625" style="1" customWidth="1"/>
    <col min="57" max="57" width="8.8515625" style="1" customWidth="1"/>
    <col min="58" max="59" width="7.140625" style="1" customWidth="1"/>
    <col min="60" max="61" width="6.7109375" style="0" customWidth="1"/>
    <col min="62" max="62" width="7.28125" style="0" customWidth="1"/>
    <col min="63" max="65" width="6.7109375" style="0" customWidth="1"/>
    <col min="66" max="66" width="1.421875" style="0" customWidth="1"/>
    <col min="67" max="67" width="8.421875" style="1" customWidth="1"/>
    <col min="68" max="68" width="9.140625" style="1" customWidth="1"/>
    <col min="69" max="69" width="7.421875" style="1" customWidth="1"/>
    <col min="70" max="70" width="8.28125" style="1" customWidth="1"/>
    <col min="71" max="72" width="8.57421875" style="1" customWidth="1"/>
    <col min="73" max="73" width="8.00390625" style="1" customWidth="1"/>
    <col min="74" max="74" width="8.7109375" style="1" customWidth="1"/>
    <col min="75" max="75" width="6.7109375" style="1" customWidth="1"/>
    <col min="76" max="78" width="6.7109375" style="0" customWidth="1"/>
    <col min="79" max="79" width="1.57421875" style="0" customWidth="1"/>
    <col min="80" max="80" width="6.7109375" style="0" customWidth="1"/>
    <col min="81" max="81" width="7.57421875" style="0" customWidth="1"/>
    <col min="82" max="83" width="6.7109375" style="0" customWidth="1"/>
    <col min="84" max="84" width="9.7109375" style="0" customWidth="1"/>
    <col min="85" max="101" width="6.7109375" style="0" customWidth="1"/>
  </cols>
  <sheetData>
    <row r="1" spans="9:79" ht="15">
      <c r="I1" s="37"/>
      <c r="N1" s="2"/>
      <c r="AA1" s="2"/>
      <c r="AB1" s="57"/>
      <c r="AC1" s="57"/>
      <c r="AD1" s="57"/>
      <c r="AE1" s="57"/>
      <c r="AF1" s="57"/>
      <c r="AG1" s="57"/>
      <c r="AH1" s="57"/>
      <c r="AI1" s="57"/>
      <c r="AJ1" s="57"/>
      <c r="AK1" s="57"/>
      <c r="AN1" s="2"/>
      <c r="BA1" s="2"/>
      <c r="BN1" s="2"/>
      <c r="CA1" s="2"/>
    </row>
    <row r="2" spans="2:79" ht="15">
      <c r="B2" s="67" t="s">
        <v>5</v>
      </c>
      <c r="C2" s="67"/>
      <c r="D2" s="67"/>
      <c r="E2" s="67"/>
      <c r="F2" s="67"/>
      <c r="G2" s="67"/>
      <c r="H2" s="67"/>
      <c r="I2" s="67"/>
      <c r="J2" s="67"/>
      <c r="K2" s="67"/>
      <c r="N2" s="2"/>
      <c r="O2" s="67" t="s">
        <v>6</v>
      </c>
      <c r="P2" s="67"/>
      <c r="Q2" s="67"/>
      <c r="R2" s="67"/>
      <c r="S2" s="67"/>
      <c r="T2" s="67"/>
      <c r="U2" s="67"/>
      <c r="V2" s="67"/>
      <c r="W2" s="67"/>
      <c r="X2" s="67"/>
      <c r="Y2" s="23"/>
      <c r="Z2" s="65"/>
      <c r="AA2" s="2"/>
      <c r="AB2" s="68" t="s">
        <v>2</v>
      </c>
      <c r="AC2" s="68"/>
      <c r="AD2" s="68"/>
      <c r="AE2" s="68"/>
      <c r="AF2" s="68"/>
      <c r="AG2" s="68"/>
      <c r="AH2" s="68"/>
      <c r="AI2" s="68"/>
      <c r="AJ2" s="68"/>
      <c r="AK2" s="68"/>
      <c r="AL2" s="23"/>
      <c r="AM2" s="65"/>
      <c r="AN2" s="2"/>
      <c r="AO2" s="67" t="s">
        <v>3</v>
      </c>
      <c r="AP2" s="67"/>
      <c r="AQ2" s="67"/>
      <c r="AR2" s="67"/>
      <c r="AS2" s="67"/>
      <c r="AT2" s="67"/>
      <c r="AU2" s="67"/>
      <c r="AV2" s="67"/>
      <c r="AW2" s="67"/>
      <c r="AX2" s="67"/>
      <c r="AY2" s="23"/>
      <c r="AZ2" s="65"/>
      <c r="BA2" s="2"/>
      <c r="BB2" s="67" t="s">
        <v>4</v>
      </c>
      <c r="BC2" s="67"/>
      <c r="BD2" s="67"/>
      <c r="BE2" s="67"/>
      <c r="BF2" s="67"/>
      <c r="BG2" s="67"/>
      <c r="BH2" s="67"/>
      <c r="BI2" s="67"/>
      <c r="BJ2" s="67"/>
      <c r="BK2" s="67"/>
      <c r="BL2" s="23"/>
      <c r="BM2" s="65"/>
      <c r="BN2" s="2"/>
      <c r="BO2" s="67" t="s">
        <v>7</v>
      </c>
      <c r="BP2" s="67"/>
      <c r="BQ2" s="67"/>
      <c r="BR2" s="67"/>
      <c r="BS2" s="67"/>
      <c r="BT2" s="67"/>
      <c r="BU2" s="67"/>
      <c r="BV2" s="67"/>
      <c r="BW2" s="67"/>
      <c r="BX2" s="67"/>
      <c r="BY2" s="23"/>
      <c r="BZ2" s="65"/>
      <c r="CA2" s="2"/>
    </row>
    <row r="3" spans="1:79" ht="15">
      <c r="A3">
        <v>0.0044</v>
      </c>
      <c r="B3" s="67" t="s">
        <v>0</v>
      </c>
      <c r="C3" s="67"/>
      <c r="D3" s="67"/>
      <c r="E3" s="67"/>
      <c r="F3" s="23"/>
      <c r="G3" s="65"/>
      <c r="H3" s="67" t="s">
        <v>1</v>
      </c>
      <c r="I3" s="67"/>
      <c r="J3" s="67"/>
      <c r="K3" s="67"/>
      <c r="N3" s="2"/>
      <c r="O3" s="67" t="s">
        <v>0</v>
      </c>
      <c r="P3" s="67"/>
      <c r="Q3" s="67"/>
      <c r="R3" s="67"/>
      <c r="S3" s="23"/>
      <c r="T3" s="65"/>
      <c r="U3" s="67" t="s">
        <v>1</v>
      </c>
      <c r="V3" s="67"/>
      <c r="W3" s="67"/>
      <c r="X3" s="67"/>
      <c r="Y3" s="23"/>
      <c r="Z3" s="65"/>
      <c r="AA3" s="2"/>
      <c r="AB3" s="68" t="s">
        <v>0</v>
      </c>
      <c r="AC3" s="68"/>
      <c r="AD3" s="68"/>
      <c r="AE3" s="68"/>
      <c r="AF3" s="45"/>
      <c r="AG3" s="66"/>
      <c r="AH3" s="68" t="s">
        <v>1</v>
      </c>
      <c r="AI3" s="68"/>
      <c r="AJ3" s="68"/>
      <c r="AK3" s="68"/>
      <c r="AL3" s="23"/>
      <c r="AM3" s="65"/>
      <c r="AN3" s="2"/>
      <c r="AO3" s="67" t="s">
        <v>0</v>
      </c>
      <c r="AP3" s="67"/>
      <c r="AQ3" s="67"/>
      <c r="AR3" s="67"/>
      <c r="AS3" s="23"/>
      <c r="AT3" s="65"/>
      <c r="AU3" s="67" t="s">
        <v>1</v>
      </c>
      <c r="AV3" s="67"/>
      <c r="AW3" s="67"/>
      <c r="AX3" s="67"/>
      <c r="AY3" s="23"/>
      <c r="AZ3" s="65"/>
      <c r="BA3" s="2"/>
      <c r="BB3" s="67" t="s">
        <v>0</v>
      </c>
      <c r="BC3" s="67"/>
      <c r="BD3" s="67"/>
      <c r="BE3" s="67"/>
      <c r="BF3" s="23"/>
      <c r="BG3" s="65"/>
      <c r="BH3" s="67" t="s">
        <v>1</v>
      </c>
      <c r="BI3" s="67"/>
      <c r="BJ3" s="67"/>
      <c r="BK3" s="67"/>
      <c r="BL3" s="23"/>
      <c r="BM3" s="65"/>
      <c r="BN3" s="2"/>
      <c r="BO3" s="67" t="s">
        <v>0</v>
      </c>
      <c r="BP3" s="67"/>
      <c r="BQ3" s="67"/>
      <c r="BR3" s="67"/>
      <c r="BS3" s="23"/>
      <c r="BT3" s="65"/>
      <c r="BU3" s="67" t="s">
        <v>1</v>
      </c>
      <c r="BV3" s="67"/>
      <c r="BW3" s="67"/>
      <c r="BX3" s="67"/>
      <c r="BY3" s="23"/>
      <c r="BZ3" s="65"/>
      <c r="CA3" s="2"/>
    </row>
    <row r="4" spans="2:79" ht="15">
      <c r="B4" s="11">
        <v>1</v>
      </c>
      <c r="C4" s="11">
        <v>2</v>
      </c>
      <c r="D4" s="11">
        <v>3</v>
      </c>
      <c r="E4" s="11">
        <v>4</v>
      </c>
      <c r="F4" s="11"/>
      <c r="G4" s="11"/>
      <c r="H4" s="11">
        <v>1</v>
      </c>
      <c r="I4" s="11">
        <v>2</v>
      </c>
      <c r="J4" s="11">
        <v>3</v>
      </c>
      <c r="K4" s="11">
        <v>4</v>
      </c>
      <c r="L4" s="25"/>
      <c r="M4" s="25"/>
      <c r="N4" s="3"/>
      <c r="O4" s="23">
        <v>1</v>
      </c>
      <c r="P4" s="11">
        <v>2</v>
      </c>
      <c r="Q4" s="23">
        <v>3</v>
      </c>
      <c r="R4" s="23">
        <v>4</v>
      </c>
      <c r="S4" s="23"/>
      <c r="T4" s="65"/>
      <c r="U4" s="23">
        <v>1</v>
      </c>
      <c r="V4" s="23">
        <v>2</v>
      </c>
      <c r="W4" s="23">
        <v>3</v>
      </c>
      <c r="X4" s="23">
        <v>4</v>
      </c>
      <c r="Y4" s="23"/>
      <c r="Z4" s="65"/>
      <c r="AA4" s="3"/>
      <c r="AB4" s="45">
        <v>1</v>
      </c>
      <c r="AC4" s="45">
        <v>2</v>
      </c>
      <c r="AD4" s="45">
        <v>3</v>
      </c>
      <c r="AE4" s="45">
        <v>4</v>
      </c>
      <c r="AF4" s="45"/>
      <c r="AG4" s="66"/>
      <c r="AH4" s="45">
        <v>1</v>
      </c>
      <c r="AI4" s="45">
        <v>2</v>
      </c>
      <c r="AJ4" s="45">
        <v>3</v>
      </c>
      <c r="AK4" s="45">
        <v>4</v>
      </c>
      <c r="AL4" s="23"/>
      <c r="AM4" s="65"/>
      <c r="AN4" s="4"/>
      <c r="AO4" s="23">
        <v>1</v>
      </c>
      <c r="AP4" s="23">
        <v>2</v>
      </c>
      <c r="AQ4" s="23">
        <v>3</v>
      </c>
      <c r="AR4" s="23">
        <v>4</v>
      </c>
      <c r="AS4" s="23"/>
      <c r="AT4" s="65"/>
      <c r="AU4" s="23">
        <v>1</v>
      </c>
      <c r="AV4" s="23">
        <v>2</v>
      </c>
      <c r="AW4" s="23">
        <v>3</v>
      </c>
      <c r="AX4" s="23">
        <v>4</v>
      </c>
      <c r="AY4" s="23"/>
      <c r="AZ4" s="65"/>
      <c r="BA4" s="4"/>
      <c r="BB4" s="23">
        <v>1</v>
      </c>
      <c r="BC4" s="23">
        <v>2</v>
      </c>
      <c r="BD4" s="23">
        <v>3</v>
      </c>
      <c r="BE4" s="23">
        <v>4</v>
      </c>
      <c r="BF4" s="23"/>
      <c r="BG4" s="65"/>
      <c r="BH4" s="23">
        <v>1</v>
      </c>
      <c r="BI4" s="23">
        <v>2</v>
      </c>
      <c r="BJ4" s="23">
        <v>3</v>
      </c>
      <c r="BK4" s="23">
        <v>4</v>
      </c>
      <c r="BL4" s="23"/>
      <c r="BM4" s="65"/>
      <c r="BN4" s="2"/>
      <c r="BO4" s="23">
        <v>1</v>
      </c>
      <c r="BP4" s="23">
        <v>2</v>
      </c>
      <c r="BQ4" s="23">
        <v>3</v>
      </c>
      <c r="BR4" s="23">
        <v>4</v>
      </c>
      <c r="BS4" s="23"/>
      <c r="BT4" s="65"/>
      <c r="BU4" s="23">
        <v>1</v>
      </c>
      <c r="BV4" s="23">
        <v>2</v>
      </c>
      <c r="BW4" s="23">
        <v>3</v>
      </c>
      <c r="BX4" s="23">
        <v>4</v>
      </c>
      <c r="BY4" s="23"/>
      <c r="BZ4" s="65"/>
      <c r="CA4" s="2"/>
    </row>
    <row r="5" spans="1:79" ht="15">
      <c r="A5" s="13" t="s">
        <v>15</v>
      </c>
      <c r="B5" s="1"/>
      <c r="C5" s="1"/>
      <c r="D5" s="1"/>
      <c r="J5" s="1"/>
      <c r="K5" s="1"/>
      <c r="L5" s="26"/>
      <c r="M5" s="26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1"/>
      <c r="AM5" s="1"/>
      <c r="AN5" s="4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4"/>
      <c r="BN5" s="2"/>
      <c r="CA5" s="2"/>
    </row>
    <row r="6" spans="1:79" ht="15">
      <c r="A6" s="9" t="s">
        <v>12</v>
      </c>
      <c r="B6" s="37">
        <v>0</v>
      </c>
      <c r="C6" s="37">
        <v>0</v>
      </c>
      <c r="D6" s="37">
        <v>0</v>
      </c>
      <c r="E6" s="37">
        <v>2</v>
      </c>
      <c r="F6" s="31"/>
      <c r="G6" s="31"/>
      <c r="H6" s="37">
        <v>0</v>
      </c>
      <c r="I6" s="37">
        <v>0</v>
      </c>
      <c r="J6" s="37">
        <v>0</v>
      </c>
      <c r="K6" s="37">
        <v>0</v>
      </c>
      <c r="L6" s="1"/>
      <c r="M6" s="1"/>
      <c r="N6" s="2"/>
      <c r="O6" s="41">
        <v>49</v>
      </c>
      <c r="P6" s="41">
        <v>58</v>
      </c>
      <c r="Q6" s="41">
        <v>46</v>
      </c>
      <c r="R6" s="38">
        <v>13</v>
      </c>
      <c r="S6" s="38"/>
      <c r="T6" s="38"/>
      <c r="U6" s="38">
        <v>4</v>
      </c>
      <c r="V6" s="38">
        <v>0</v>
      </c>
      <c r="W6" s="38">
        <v>0</v>
      </c>
      <c r="X6" s="38">
        <v>2</v>
      </c>
      <c r="Y6" s="33"/>
      <c r="Z6" s="33"/>
      <c r="AA6" s="39"/>
      <c r="AB6" s="37">
        <v>29</v>
      </c>
      <c r="AC6" s="37">
        <v>32</v>
      </c>
      <c r="AD6" s="37">
        <v>10</v>
      </c>
      <c r="AE6" s="37">
        <v>18</v>
      </c>
      <c r="AF6" s="37"/>
      <c r="AG6" s="37"/>
      <c r="AH6" s="37">
        <v>2</v>
      </c>
      <c r="AI6" s="37">
        <v>0</v>
      </c>
      <c r="AJ6" s="37">
        <v>65</v>
      </c>
      <c r="AK6" s="37">
        <v>5</v>
      </c>
      <c r="AL6" s="37"/>
      <c r="AM6" s="37"/>
      <c r="AN6" s="42"/>
      <c r="AO6" s="37">
        <v>0</v>
      </c>
      <c r="AP6" s="37">
        <v>0</v>
      </c>
      <c r="AQ6" s="37">
        <v>0</v>
      </c>
      <c r="AR6" s="37">
        <v>0</v>
      </c>
      <c r="AS6" s="37"/>
      <c r="AT6" s="37"/>
      <c r="AU6" s="37">
        <v>0</v>
      </c>
      <c r="AV6" s="37">
        <v>0</v>
      </c>
      <c r="AW6" s="37">
        <v>0</v>
      </c>
      <c r="AX6" s="37">
        <v>0</v>
      </c>
      <c r="AY6" s="37"/>
      <c r="AZ6" s="37"/>
      <c r="BA6" s="42"/>
      <c r="BB6" s="37">
        <v>0</v>
      </c>
      <c r="BC6" s="37">
        <v>0</v>
      </c>
      <c r="BD6" s="37">
        <v>0</v>
      </c>
      <c r="BE6" s="37">
        <v>0</v>
      </c>
      <c r="BF6" s="37"/>
      <c r="BG6" s="37"/>
      <c r="BH6" s="37">
        <v>0</v>
      </c>
      <c r="BI6" s="37">
        <v>0</v>
      </c>
      <c r="BJ6" s="37">
        <v>0</v>
      </c>
      <c r="BK6" s="37">
        <v>0</v>
      </c>
      <c r="BL6" s="37"/>
      <c r="BM6" s="37"/>
      <c r="BN6" s="43"/>
      <c r="BO6" s="37">
        <v>0</v>
      </c>
      <c r="BP6" s="37">
        <v>0</v>
      </c>
      <c r="BQ6" s="37">
        <v>0</v>
      </c>
      <c r="BR6" s="37">
        <v>0</v>
      </c>
      <c r="BS6" s="37"/>
      <c r="BT6" s="37"/>
      <c r="BU6" s="37">
        <v>0</v>
      </c>
      <c r="BV6" s="37">
        <v>0</v>
      </c>
      <c r="BW6" s="37">
        <v>0</v>
      </c>
      <c r="BX6" s="37">
        <v>0</v>
      </c>
      <c r="BY6" s="37"/>
      <c r="BZ6" s="37"/>
      <c r="CA6" s="2"/>
    </row>
    <row r="7" spans="1:79" ht="15">
      <c r="A7" s="9" t="s">
        <v>13</v>
      </c>
      <c r="B7" s="37">
        <v>0</v>
      </c>
      <c r="C7" s="37">
        <v>0</v>
      </c>
      <c r="D7" s="37">
        <v>0</v>
      </c>
      <c r="E7" s="37">
        <v>0</v>
      </c>
      <c r="F7" s="31"/>
      <c r="G7" s="31"/>
      <c r="H7" s="37">
        <v>0</v>
      </c>
      <c r="I7" s="37">
        <v>0</v>
      </c>
      <c r="J7" s="37">
        <v>0</v>
      </c>
      <c r="K7" s="37">
        <v>0</v>
      </c>
      <c r="N7" s="2"/>
      <c r="O7" s="41">
        <v>1</v>
      </c>
      <c r="P7" s="38">
        <v>3</v>
      </c>
      <c r="Q7" s="38">
        <v>1</v>
      </c>
      <c r="R7" s="38">
        <v>1</v>
      </c>
      <c r="S7" s="38"/>
      <c r="T7" s="38"/>
      <c r="U7" s="38">
        <v>2</v>
      </c>
      <c r="V7" s="38">
        <v>1</v>
      </c>
      <c r="W7" s="38">
        <v>1</v>
      </c>
      <c r="X7" s="38">
        <v>0</v>
      </c>
      <c r="Y7" s="33"/>
      <c r="Z7" s="33"/>
      <c r="AA7" s="39"/>
      <c r="AB7" s="37">
        <v>0</v>
      </c>
      <c r="AC7" s="37">
        <v>1</v>
      </c>
      <c r="AD7" s="37">
        <v>0</v>
      </c>
      <c r="AE7" s="37">
        <v>1</v>
      </c>
      <c r="AF7" s="37"/>
      <c r="AG7" s="37"/>
      <c r="AH7" s="37">
        <v>3</v>
      </c>
      <c r="AI7" s="37">
        <v>0</v>
      </c>
      <c r="AJ7" s="37">
        <v>3</v>
      </c>
      <c r="AK7" s="37">
        <v>1</v>
      </c>
      <c r="AL7" s="37"/>
      <c r="AM7" s="37"/>
      <c r="AN7" s="42"/>
      <c r="AO7" s="37">
        <v>0</v>
      </c>
      <c r="AP7" s="37">
        <v>0</v>
      </c>
      <c r="AQ7" s="37">
        <v>0</v>
      </c>
      <c r="AR7" s="37">
        <v>0</v>
      </c>
      <c r="AS7" s="37"/>
      <c r="AT7" s="37"/>
      <c r="AU7" s="37">
        <v>0</v>
      </c>
      <c r="AV7" s="37">
        <v>0</v>
      </c>
      <c r="AW7" s="37">
        <v>0</v>
      </c>
      <c r="AX7" s="37">
        <v>0</v>
      </c>
      <c r="AY7" s="37"/>
      <c r="AZ7" s="37"/>
      <c r="BA7" s="42"/>
      <c r="BB7" s="37">
        <v>0</v>
      </c>
      <c r="BC7" s="37">
        <v>0</v>
      </c>
      <c r="BD7" s="37">
        <v>0</v>
      </c>
      <c r="BE7" s="37">
        <v>0</v>
      </c>
      <c r="BF7" s="37"/>
      <c r="BG7" s="37"/>
      <c r="BH7" s="37">
        <v>0</v>
      </c>
      <c r="BI7" s="37">
        <v>0</v>
      </c>
      <c r="BJ7" s="37">
        <v>0</v>
      </c>
      <c r="BK7" s="37">
        <v>0</v>
      </c>
      <c r="BL7" s="37"/>
      <c r="BM7" s="37"/>
      <c r="BN7" s="43"/>
      <c r="BO7" s="37">
        <v>0</v>
      </c>
      <c r="BP7" s="37">
        <v>0</v>
      </c>
      <c r="BQ7" s="37">
        <v>0</v>
      </c>
      <c r="BR7" s="37">
        <v>0</v>
      </c>
      <c r="BS7" s="37"/>
      <c r="BT7" s="37"/>
      <c r="BU7" s="37">
        <v>0</v>
      </c>
      <c r="BV7" s="37">
        <v>0</v>
      </c>
      <c r="BW7" s="37">
        <v>0</v>
      </c>
      <c r="BX7" s="37">
        <v>0</v>
      </c>
      <c r="BY7" s="37"/>
      <c r="BZ7" s="37"/>
      <c r="CA7" s="2"/>
    </row>
    <row r="8" spans="1:79" ht="15">
      <c r="A8" s="6" t="s">
        <v>8</v>
      </c>
      <c r="B8" s="37">
        <v>88</v>
      </c>
      <c r="C8" s="37">
        <v>115</v>
      </c>
      <c r="D8" s="37">
        <v>92</v>
      </c>
      <c r="E8" s="37">
        <v>59</v>
      </c>
      <c r="F8" s="31"/>
      <c r="G8" s="31"/>
      <c r="H8" s="37">
        <v>117</v>
      </c>
      <c r="I8" s="37">
        <v>94</v>
      </c>
      <c r="J8" s="37">
        <v>86</v>
      </c>
      <c r="K8" s="37">
        <v>33</v>
      </c>
      <c r="L8" s="26"/>
      <c r="M8" s="26"/>
      <c r="N8" s="4"/>
      <c r="O8" s="38">
        <v>7</v>
      </c>
      <c r="P8" s="38">
        <v>14</v>
      </c>
      <c r="Q8" s="38">
        <v>13</v>
      </c>
      <c r="R8" s="38">
        <v>3</v>
      </c>
      <c r="S8" s="38"/>
      <c r="T8" s="38"/>
      <c r="U8" s="38">
        <v>1</v>
      </c>
      <c r="V8" s="38">
        <v>0</v>
      </c>
      <c r="W8" s="38">
        <v>0</v>
      </c>
      <c r="X8" s="38">
        <v>0</v>
      </c>
      <c r="Y8" s="33"/>
      <c r="Z8" s="33"/>
      <c r="AA8" s="39"/>
      <c r="AB8" s="37">
        <v>18</v>
      </c>
      <c r="AC8" s="37">
        <v>10</v>
      </c>
      <c r="AD8" s="37">
        <v>18</v>
      </c>
      <c r="AE8" s="37">
        <v>129</v>
      </c>
      <c r="AF8" s="37"/>
      <c r="AG8" s="37"/>
      <c r="AH8" s="37">
        <v>1</v>
      </c>
      <c r="AI8" s="37">
        <v>0</v>
      </c>
      <c r="AJ8" s="37">
        <v>0</v>
      </c>
      <c r="AK8" s="37">
        <v>0</v>
      </c>
      <c r="AL8" s="37"/>
      <c r="AM8" s="37"/>
      <c r="AN8" s="42"/>
      <c r="AO8" s="37">
        <v>14</v>
      </c>
      <c r="AP8" s="37">
        <v>12</v>
      </c>
      <c r="AQ8" s="37">
        <v>15</v>
      </c>
      <c r="AR8" s="37">
        <v>12</v>
      </c>
      <c r="AS8" s="37"/>
      <c r="AT8" s="37"/>
      <c r="AU8" s="37">
        <v>4</v>
      </c>
      <c r="AV8" s="37">
        <v>15</v>
      </c>
      <c r="AW8" s="37">
        <v>0</v>
      </c>
      <c r="AX8" s="37">
        <v>3</v>
      </c>
      <c r="AY8" s="37"/>
      <c r="AZ8" s="37"/>
      <c r="BA8" s="42"/>
      <c r="BB8" s="37">
        <v>38</v>
      </c>
      <c r="BC8" s="37">
        <v>10</v>
      </c>
      <c r="BD8" s="37">
        <v>22</v>
      </c>
      <c r="BE8" s="37">
        <v>24</v>
      </c>
      <c r="BF8" s="37"/>
      <c r="BG8" s="37"/>
      <c r="BH8" s="37">
        <v>0</v>
      </c>
      <c r="BI8" s="37">
        <v>0</v>
      </c>
      <c r="BJ8" s="37">
        <v>0</v>
      </c>
      <c r="BK8" s="37">
        <v>2</v>
      </c>
      <c r="BL8" s="37"/>
      <c r="BM8" s="37"/>
      <c r="BN8" s="43"/>
      <c r="BO8" s="37">
        <v>77</v>
      </c>
      <c r="BP8" s="37">
        <v>35</v>
      </c>
      <c r="BQ8" s="37">
        <v>11</v>
      </c>
      <c r="BR8" s="37">
        <v>66</v>
      </c>
      <c r="BS8" s="37"/>
      <c r="BT8" s="37"/>
      <c r="BU8" s="37">
        <v>0</v>
      </c>
      <c r="BV8" s="37">
        <v>2</v>
      </c>
      <c r="BW8" s="37">
        <v>0</v>
      </c>
      <c r="BX8" s="37">
        <v>1</v>
      </c>
      <c r="BY8" s="37"/>
      <c r="BZ8" s="37"/>
      <c r="CA8" s="2"/>
    </row>
    <row r="9" spans="1:79" ht="15">
      <c r="A9" s="6" t="s">
        <v>21</v>
      </c>
      <c r="B9" s="37">
        <v>3</v>
      </c>
      <c r="C9" s="37">
        <v>25</v>
      </c>
      <c r="D9" s="37">
        <v>29</v>
      </c>
      <c r="E9" s="37">
        <v>51</v>
      </c>
      <c r="F9" s="31"/>
      <c r="G9" s="31"/>
      <c r="H9" s="37">
        <v>13</v>
      </c>
      <c r="I9" s="37">
        <v>5</v>
      </c>
      <c r="J9" s="37">
        <v>9</v>
      </c>
      <c r="K9" s="37">
        <v>0</v>
      </c>
      <c r="L9" s="26"/>
      <c r="M9" s="26"/>
      <c r="N9" s="4"/>
      <c r="O9" s="38">
        <v>0</v>
      </c>
      <c r="P9" s="38">
        <v>0</v>
      </c>
      <c r="Q9" s="38">
        <v>0</v>
      </c>
      <c r="R9" s="38">
        <v>0</v>
      </c>
      <c r="S9" s="38"/>
      <c r="T9" s="38"/>
      <c r="U9" s="38">
        <v>0</v>
      </c>
      <c r="V9" s="38">
        <v>0</v>
      </c>
      <c r="W9" s="38">
        <v>0</v>
      </c>
      <c r="X9" s="38">
        <v>0</v>
      </c>
      <c r="Y9" s="33"/>
      <c r="Z9" s="33"/>
      <c r="AA9" s="39"/>
      <c r="AB9" s="37">
        <v>0</v>
      </c>
      <c r="AC9" s="37">
        <v>0</v>
      </c>
      <c r="AD9" s="37">
        <v>0</v>
      </c>
      <c r="AE9" s="37">
        <v>0</v>
      </c>
      <c r="AF9" s="37"/>
      <c r="AG9" s="37"/>
      <c r="AH9" s="37">
        <v>0</v>
      </c>
      <c r="AI9" s="37">
        <v>0</v>
      </c>
      <c r="AJ9" s="37">
        <v>0</v>
      </c>
      <c r="AK9" s="37">
        <v>0</v>
      </c>
      <c r="AL9" s="37"/>
      <c r="AM9" s="37"/>
      <c r="AN9" s="42"/>
      <c r="AO9" s="37">
        <v>0</v>
      </c>
      <c r="AP9" s="37">
        <v>1</v>
      </c>
      <c r="AQ9" s="37">
        <v>1</v>
      </c>
      <c r="AR9" s="37">
        <v>2</v>
      </c>
      <c r="AS9" s="37"/>
      <c r="AT9" s="37"/>
      <c r="AU9" s="37">
        <v>0</v>
      </c>
      <c r="AV9" s="37">
        <v>0</v>
      </c>
      <c r="AW9" s="37">
        <v>0</v>
      </c>
      <c r="AX9" s="37">
        <v>1</v>
      </c>
      <c r="AY9" s="37"/>
      <c r="AZ9" s="37"/>
      <c r="BA9" s="42"/>
      <c r="BB9" s="37">
        <v>26</v>
      </c>
      <c r="BC9" s="37">
        <v>2</v>
      </c>
      <c r="BD9" s="37">
        <v>2</v>
      </c>
      <c r="BE9" s="37">
        <v>11</v>
      </c>
      <c r="BF9" s="37"/>
      <c r="BG9" s="37"/>
      <c r="BH9" s="37">
        <v>0</v>
      </c>
      <c r="BI9" s="37">
        <v>0</v>
      </c>
      <c r="BJ9" s="37">
        <v>0</v>
      </c>
      <c r="BK9" s="37">
        <v>0</v>
      </c>
      <c r="BL9" s="37"/>
      <c r="BM9" s="37"/>
      <c r="BN9" s="43"/>
      <c r="BO9" s="37">
        <v>73</v>
      </c>
      <c r="BP9" s="37">
        <v>4</v>
      </c>
      <c r="BQ9" s="37">
        <v>0</v>
      </c>
      <c r="BR9" s="37">
        <v>32</v>
      </c>
      <c r="BS9" s="37"/>
      <c r="BT9" s="37"/>
      <c r="BU9" s="37">
        <v>0</v>
      </c>
      <c r="BV9" s="37">
        <v>0</v>
      </c>
      <c r="BW9" s="37">
        <v>0</v>
      </c>
      <c r="BX9" s="37">
        <v>0</v>
      </c>
      <c r="BY9" s="37"/>
      <c r="BZ9" s="37"/>
      <c r="CA9" s="2"/>
    </row>
    <row r="10" spans="1:79" ht="15">
      <c r="A10" s="9" t="s">
        <v>14</v>
      </c>
      <c r="B10" s="37">
        <v>0</v>
      </c>
      <c r="C10" s="37">
        <v>0</v>
      </c>
      <c r="D10" s="37">
        <v>0</v>
      </c>
      <c r="E10" s="37">
        <v>0</v>
      </c>
      <c r="F10" s="31"/>
      <c r="G10" s="31"/>
      <c r="H10" s="37">
        <v>0</v>
      </c>
      <c r="I10" s="37">
        <v>0</v>
      </c>
      <c r="J10" s="37">
        <v>0</v>
      </c>
      <c r="K10" s="37">
        <v>0</v>
      </c>
      <c r="L10" s="26"/>
      <c r="M10" s="26"/>
      <c r="N10" s="4"/>
      <c r="O10" s="38">
        <v>14</v>
      </c>
      <c r="P10" s="38">
        <v>13</v>
      </c>
      <c r="Q10" s="38">
        <v>5</v>
      </c>
      <c r="R10" s="38">
        <v>1</v>
      </c>
      <c r="S10" s="38"/>
      <c r="T10" s="38"/>
      <c r="U10" s="38">
        <v>15</v>
      </c>
      <c r="V10" s="38">
        <v>18</v>
      </c>
      <c r="W10" s="38">
        <v>9</v>
      </c>
      <c r="X10" s="38">
        <v>21</v>
      </c>
      <c r="Y10" s="33"/>
      <c r="Z10" s="33"/>
      <c r="AA10" s="39"/>
      <c r="AB10" s="37">
        <v>14</v>
      </c>
      <c r="AC10" s="37">
        <v>24</v>
      </c>
      <c r="AD10" s="37">
        <v>11</v>
      </c>
      <c r="AE10" s="37">
        <v>7</v>
      </c>
      <c r="AF10" s="37"/>
      <c r="AG10" s="37"/>
      <c r="AH10" s="37">
        <v>24</v>
      </c>
      <c r="AI10" s="37">
        <v>38</v>
      </c>
      <c r="AJ10" s="37">
        <v>38</v>
      </c>
      <c r="AK10" s="37">
        <v>31</v>
      </c>
      <c r="AL10" s="37"/>
      <c r="AM10" s="37"/>
      <c r="AN10" s="42"/>
      <c r="AO10" s="37">
        <v>0</v>
      </c>
      <c r="AP10" s="37">
        <v>0</v>
      </c>
      <c r="AQ10" s="37">
        <v>0</v>
      </c>
      <c r="AR10" s="37">
        <v>0</v>
      </c>
      <c r="AS10" s="37"/>
      <c r="AT10" s="37"/>
      <c r="AU10" s="37">
        <v>0</v>
      </c>
      <c r="AV10" s="37">
        <v>0</v>
      </c>
      <c r="AW10" s="37">
        <v>0</v>
      </c>
      <c r="AX10" s="37">
        <v>0</v>
      </c>
      <c r="AY10" s="37"/>
      <c r="AZ10" s="37"/>
      <c r="BA10" s="42"/>
      <c r="BB10" s="37">
        <v>0</v>
      </c>
      <c r="BC10" s="37">
        <v>0</v>
      </c>
      <c r="BD10" s="37">
        <v>0</v>
      </c>
      <c r="BE10" s="37">
        <v>0</v>
      </c>
      <c r="BF10" s="37"/>
      <c r="BG10" s="37"/>
      <c r="BH10" s="37">
        <v>0</v>
      </c>
      <c r="BI10" s="37">
        <v>0</v>
      </c>
      <c r="BJ10" s="37">
        <v>0</v>
      </c>
      <c r="BK10" s="37">
        <v>0</v>
      </c>
      <c r="BL10" s="37"/>
      <c r="BM10" s="37"/>
      <c r="BN10" s="43"/>
      <c r="BO10" s="37">
        <v>0</v>
      </c>
      <c r="BP10" s="37">
        <v>0</v>
      </c>
      <c r="BQ10" s="37">
        <v>0</v>
      </c>
      <c r="BR10" s="37">
        <v>0</v>
      </c>
      <c r="BS10" s="37"/>
      <c r="BT10" s="37"/>
      <c r="BU10" s="37">
        <v>0</v>
      </c>
      <c r="BV10" s="37">
        <v>0</v>
      </c>
      <c r="BW10" s="37">
        <v>0</v>
      </c>
      <c r="BX10" s="37">
        <v>0</v>
      </c>
      <c r="BY10" s="37"/>
      <c r="BZ10" s="37"/>
      <c r="CA10" s="2"/>
    </row>
    <row r="11" spans="1:79" ht="15">
      <c r="A11" s="10" t="s">
        <v>22</v>
      </c>
      <c r="B11" s="37">
        <v>0</v>
      </c>
      <c r="C11" s="37">
        <v>0</v>
      </c>
      <c r="D11" s="37">
        <v>0</v>
      </c>
      <c r="E11" s="37">
        <v>0</v>
      </c>
      <c r="F11" s="31"/>
      <c r="G11" s="31"/>
      <c r="H11" s="37">
        <v>0</v>
      </c>
      <c r="I11" s="37">
        <v>0</v>
      </c>
      <c r="J11" s="37">
        <v>0</v>
      </c>
      <c r="K11" s="37">
        <v>0</v>
      </c>
      <c r="L11" s="26"/>
      <c r="M11" s="26"/>
      <c r="N11" s="4"/>
      <c r="O11" s="38">
        <v>3</v>
      </c>
      <c r="P11" s="38">
        <v>0</v>
      </c>
      <c r="Q11" s="38">
        <v>0</v>
      </c>
      <c r="R11" s="38">
        <v>0</v>
      </c>
      <c r="S11" s="38"/>
      <c r="T11" s="38"/>
      <c r="U11" s="38">
        <v>0</v>
      </c>
      <c r="V11" s="38">
        <v>0</v>
      </c>
      <c r="W11" s="38">
        <v>0</v>
      </c>
      <c r="X11" s="38">
        <v>0</v>
      </c>
      <c r="Y11" s="33"/>
      <c r="Z11" s="33"/>
      <c r="AA11" s="39"/>
      <c r="AB11" s="37">
        <v>0</v>
      </c>
      <c r="AC11" s="37">
        <v>0</v>
      </c>
      <c r="AD11" s="37">
        <v>0</v>
      </c>
      <c r="AE11" s="37">
        <v>0</v>
      </c>
      <c r="AF11" s="37"/>
      <c r="AG11" s="37"/>
      <c r="AH11" s="37">
        <v>0</v>
      </c>
      <c r="AI11" s="37">
        <v>0</v>
      </c>
      <c r="AJ11" s="37">
        <v>0</v>
      </c>
      <c r="AK11" s="37">
        <v>0</v>
      </c>
      <c r="AL11" s="37"/>
      <c r="AM11" s="37"/>
      <c r="AN11" s="42"/>
      <c r="AO11" s="37">
        <v>0</v>
      </c>
      <c r="AP11" s="37">
        <v>0</v>
      </c>
      <c r="AQ11" s="37">
        <v>0</v>
      </c>
      <c r="AR11" s="37">
        <v>2</v>
      </c>
      <c r="AS11" s="37"/>
      <c r="AT11" s="37"/>
      <c r="AU11" s="37">
        <v>0</v>
      </c>
      <c r="AV11" s="37">
        <v>0</v>
      </c>
      <c r="AW11" s="37">
        <v>0</v>
      </c>
      <c r="AX11" s="37">
        <v>0</v>
      </c>
      <c r="AY11" s="37"/>
      <c r="AZ11" s="37"/>
      <c r="BA11" s="42"/>
      <c r="BB11" s="37">
        <v>0</v>
      </c>
      <c r="BC11" s="37">
        <v>0</v>
      </c>
      <c r="BD11" s="37">
        <v>0</v>
      </c>
      <c r="BE11" s="37">
        <v>0</v>
      </c>
      <c r="BF11" s="37"/>
      <c r="BG11" s="37"/>
      <c r="BH11" s="37">
        <v>0</v>
      </c>
      <c r="BI11" s="37">
        <v>0</v>
      </c>
      <c r="BJ11" s="37">
        <v>0</v>
      </c>
      <c r="BK11" s="37">
        <v>0</v>
      </c>
      <c r="BL11" s="37"/>
      <c r="BM11" s="37"/>
      <c r="BN11" s="43"/>
      <c r="BO11" s="37">
        <v>4</v>
      </c>
      <c r="BP11" s="37">
        <v>0</v>
      </c>
      <c r="BQ11" s="37">
        <v>0</v>
      </c>
      <c r="BR11" s="37">
        <v>0</v>
      </c>
      <c r="BS11" s="37"/>
      <c r="BT11" s="37"/>
      <c r="BU11" s="37">
        <v>0</v>
      </c>
      <c r="BV11" s="37">
        <v>0</v>
      </c>
      <c r="BW11" s="37">
        <v>0</v>
      </c>
      <c r="BX11" s="37">
        <v>0</v>
      </c>
      <c r="BY11" s="37"/>
      <c r="BZ11" s="37"/>
      <c r="CA11" s="2"/>
    </row>
    <row r="12" spans="1:79" ht="15">
      <c r="A12" s="17" t="s">
        <v>26</v>
      </c>
      <c r="B12" s="37">
        <v>0</v>
      </c>
      <c r="C12" s="37">
        <v>0</v>
      </c>
      <c r="D12" s="37">
        <v>0</v>
      </c>
      <c r="E12" s="37">
        <v>0</v>
      </c>
      <c r="F12" s="31"/>
      <c r="G12" s="31"/>
      <c r="H12" s="37">
        <v>0</v>
      </c>
      <c r="I12" s="37">
        <v>0</v>
      </c>
      <c r="J12" s="37">
        <v>0</v>
      </c>
      <c r="K12" s="37">
        <v>0</v>
      </c>
      <c r="L12" s="26"/>
      <c r="M12" s="26"/>
      <c r="N12" s="4"/>
      <c r="O12" s="38">
        <v>0</v>
      </c>
      <c r="P12" s="38">
        <v>0</v>
      </c>
      <c r="Q12" s="38">
        <v>0</v>
      </c>
      <c r="R12" s="38">
        <v>0</v>
      </c>
      <c r="S12" s="38"/>
      <c r="T12" s="38"/>
      <c r="U12" s="38">
        <v>0</v>
      </c>
      <c r="V12" s="38">
        <v>0</v>
      </c>
      <c r="W12" s="38">
        <v>0</v>
      </c>
      <c r="X12" s="38">
        <v>0</v>
      </c>
      <c r="Y12" s="33"/>
      <c r="Z12" s="33"/>
      <c r="AA12" s="39"/>
      <c r="AB12" s="37">
        <v>0</v>
      </c>
      <c r="AC12" s="37">
        <v>0</v>
      </c>
      <c r="AD12" s="37">
        <v>0</v>
      </c>
      <c r="AE12" s="37">
        <v>0</v>
      </c>
      <c r="AF12" s="37"/>
      <c r="AG12" s="37"/>
      <c r="AH12" s="37">
        <v>0</v>
      </c>
      <c r="AI12" s="37">
        <v>0</v>
      </c>
      <c r="AJ12" s="37">
        <v>0</v>
      </c>
      <c r="AK12" s="37">
        <v>0</v>
      </c>
      <c r="AL12" s="37"/>
      <c r="AM12" s="37"/>
      <c r="AN12" s="42"/>
      <c r="AO12" s="37">
        <v>1</v>
      </c>
      <c r="AP12" s="37">
        <v>0</v>
      </c>
      <c r="AQ12" s="37">
        <v>2</v>
      </c>
      <c r="AR12" s="37">
        <v>0</v>
      </c>
      <c r="AS12" s="37"/>
      <c r="AT12" s="37"/>
      <c r="AU12" s="37">
        <v>1</v>
      </c>
      <c r="AV12" s="37">
        <v>0</v>
      </c>
      <c r="AW12" s="37">
        <v>2</v>
      </c>
      <c r="AX12" s="37">
        <v>1</v>
      </c>
      <c r="AY12" s="37"/>
      <c r="AZ12" s="37"/>
      <c r="BA12" s="42"/>
      <c r="BB12" s="37">
        <v>0</v>
      </c>
      <c r="BC12" s="37">
        <v>0</v>
      </c>
      <c r="BD12" s="37">
        <v>0</v>
      </c>
      <c r="BE12" s="37">
        <v>0</v>
      </c>
      <c r="BF12" s="37"/>
      <c r="BG12" s="37"/>
      <c r="BH12" s="37">
        <v>0</v>
      </c>
      <c r="BI12" s="37">
        <v>0</v>
      </c>
      <c r="BJ12" s="37">
        <v>0</v>
      </c>
      <c r="BK12" s="37">
        <v>0</v>
      </c>
      <c r="BL12" s="37"/>
      <c r="BM12" s="37"/>
      <c r="BN12" s="43"/>
      <c r="BO12" s="37">
        <v>0</v>
      </c>
      <c r="BP12" s="37">
        <v>0</v>
      </c>
      <c r="BQ12" s="37">
        <v>0</v>
      </c>
      <c r="BR12" s="37">
        <v>1</v>
      </c>
      <c r="BS12" s="37"/>
      <c r="BT12" s="37"/>
      <c r="BU12" s="37">
        <v>0</v>
      </c>
      <c r="BV12" s="37">
        <v>0</v>
      </c>
      <c r="BW12" s="37">
        <v>0</v>
      </c>
      <c r="BX12" s="37">
        <v>0</v>
      </c>
      <c r="BY12" s="31"/>
      <c r="BZ12" s="31"/>
      <c r="CA12" s="2"/>
    </row>
    <row r="13" spans="1:79" ht="15">
      <c r="A13" s="6" t="s">
        <v>9</v>
      </c>
      <c r="B13" s="38">
        <v>1</v>
      </c>
      <c r="C13" s="38">
        <v>8</v>
      </c>
      <c r="D13" s="38">
        <v>8</v>
      </c>
      <c r="E13" s="38">
        <v>10</v>
      </c>
      <c r="F13" s="31"/>
      <c r="G13" s="31"/>
      <c r="H13" s="38">
        <v>23</v>
      </c>
      <c r="I13" s="38">
        <v>17</v>
      </c>
      <c r="J13" s="38">
        <v>19</v>
      </c>
      <c r="K13" s="38">
        <v>8</v>
      </c>
      <c r="L13" s="26"/>
      <c r="M13" s="26"/>
      <c r="N13" s="4"/>
      <c r="O13" s="38">
        <v>0</v>
      </c>
      <c r="P13" s="38">
        <v>0</v>
      </c>
      <c r="Q13" s="38">
        <v>0</v>
      </c>
      <c r="R13" s="38">
        <v>0</v>
      </c>
      <c r="S13" s="38"/>
      <c r="T13" s="38"/>
      <c r="U13" s="38">
        <v>0</v>
      </c>
      <c r="V13" s="38">
        <v>0</v>
      </c>
      <c r="W13" s="38">
        <v>0</v>
      </c>
      <c r="X13" s="38">
        <v>0</v>
      </c>
      <c r="Y13" s="37"/>
      <c r="Z13" s="37"/>
      <c r="AA13" s="42"/>
      <c r="AB13" s="37">
        <v>0</v>
      </c>
      <c r="AC13" s="37">
        <v>0</v>
      </c>
      <c r="AD13" s="37">
        <v>0</v>
      </c>
      <c r="AE13" s="37">
        <v>0</v>
      </c>
      <c r="AF13" s="37"/>
      <c r="AG13" s="37"/>
      <c r="AH13" s="37">
        <v>0</v>
      </c>
      <c r="AI13" s="37">
        <v>0</v>
      </c>
      <c r="AJ13" s="37">
        <v>0</v>
      </c>
      <c r="AK13" s="37">
        <v>0</v>
      </c>
      <c r="AL13" s="37"/>
      <c r="AM13" s="37"/>
      <c r="AN13" s="42"/>
      <c r="AO13" s="37">
        <v>2</v>
      </c>
      <c r="AP13" s="37">
        <v>0</v>
      </c>
      <c r="AQ13" s="37">
        <v>1</v>
      </c>
      <c r="AR13" s="37">
        <v>5</v>
      </c>
      <c r="AS13" s="37"/>
      <c r="AT13" s="37"/>
      <c r="AU13" s="37">
        <v>0</v>
      </c>
      <c r="AV13" s="37">
        <v>0</v>
      </c>
      <c r="AW13" s="37">
        <v>0</v>
      </c>
      <c r="AX13" s="37">
        <v>0</v>
      </c>
      <c r="AY13" s="37"/>
      <c r="AZ13" s="37"/>
      <c r="BA13" s="42"/>
      <c r="BB13" s="37">
        <v>0</v>
      </c>
      <c r="BC13" s="37">
        <v>0</v>
      </c>
      <c r="BD13" s="37">
        <v>0</v>
      </c>
      <c r="BE13" s="37">
        <v>0</v>
      </c>
      <c r="BF13" s="37"/>
      <c r="BG13" s="37"/>
      <c r="BH13" s="37">
        <v>0</v>
      </c>
      <c r="BI13" s="37">
        <v>0</v>
      </c>
      <c r="BJ13" s="37">
        <v>0</v>
      </c>
      <c r="BK13" s="37">
        <v>0</v>
      </c>
      <c r="BL13" s="37"/>
      <c r="BM13" s="37"/>
      <c r="BN13" s="43"/>
      <c r="BO13" s="37">
        <v>1</v>
      </c>
      <c r="BP13" s="37">
        <v>0</v>
      </c>
      <c r="BQ13" s="37">
        <v>0</v>
      </c>
      <c r="BR13" s="37">
        <v>0</v>
      </c>
      <c r="BS13" s="37"/>
      <c r="BT13" s="37"/>
      <c r="BU13" s="37">
        <v>0</v>
      </c>
      <c r="BV13" s="37">
        <v>0</v>
      </c>
      <c r="BW13" s="37">
        <v>0</v>
      </c>
      <c r="BX13" s="37">
        <v>0</v>
      </c>
      <c r="BY13" s="31"/>
      <c r="BZ13" s="31"/>
      <c r="CA13" s="2"/>
    </row>
    <row r="14" spans="1:79" ht="15">
      <c r="A14" s="7" t="s">
        <v>10</v>
      </c>
      <c r="B14" s="38">
        <v>1</v>
      </c>
      <c r="C14" s="38">
        <v>3</v>
      </c>
      <c r="D14" s="38">
        <v>3</v>
      </c>
      <c r="E14" s="38">
        <v>4</v>
      </c>
      <c r="F14" s="31"/>
      <c r="G14" s="31"/>
      <c r="H14" s="38">
        <v>1</v>
      </c>
      <c r="I14" s="38">
        <v>1</v>
      </c>
      <c r="J14" s="38">
        <v>0</v>
      </c>
      <c r="K14" s="38">
        <v>0</v>
      </c>
      <c r="L14" s="26"/>
      <c r="M14" s="26"/>
      <c r="N14" s="4"/>
      <c r="O14" s="38">
        <v>0</v>
      </c>
      <c r="P14" s="38">
        <v>0</v>
      </c>
      <c r="Q14" s="38">
        <v>0</v>
      </c>
      <c r="R14" s="38">
        <v>0</v>
      </c>
      <c r="S14" s="38"/>
      <c r="T14" s="38"/>
      <c r="U14" s="38">
        <v>5</v>
      </c>
      <c r="V14" s="38">
        <v>0</v>
      </c>
      <c r="W14" s="38">
        <v>0</v>
      </c>
      <c r="X14" s="38">
        <v>1</v>
      </c>
      <c r="Y14" s="37"/>
      <c r="Z14" s="37"/>
      <c r="AA14" s="42"/>
      <c r="AB14" s="37">
        <v>0</v>
      </c>
      <c r="AC14" s="37">
        <v>0</v>
      </c>
      <c r="AD14" s="37">
        <v>0</v>
      </c>
      <c r="AE14" s="37">
        <v>0</v>
      </c>
      <c r="AF14" s="37"/>
      <c r="AG14" s="37"/>
      <c r="AH14" s="37">
        <v>0</v>
      </c>
      <c r="AI14" s="37">
        <v>0</v>
      </c>
      <c r="AJ14" s="37">
        <v>0</v>
      </c>
      <c r="AK14" s="37">
        <v>0</v>
      </c>
      <c r="AL14" s="37"/>
      <c r="AM14" s="37"/>
      <c r="AN14" s="42"/>
      <c r="AO14" s="37">
        <v>0</v>
      </c>
      <c r="AP14" s="37">
        <v>0</v>
      </c>
      <c r="AQ14" s="37">
        <v>0</v>
      </c>
      <c r="AR14" s="37">
        <v>0</v>
      </c>
      <c r="AS14" s="37"/>
      <c r="AT14" s="37"/>
      <c r="AU14" s="37">
        <v>0</v>
      </c>
      <c r="AV14" s="37">
        <v>0</v>
      </c>
      <c r="AW14" s="37">
        <v>0</v>
      </c>
      <c r="AX14" s="37">
        <v>0</v>
      </c>
      <c r="AY14" s="37"/>
      <c r="AZ14" s="37"/>
      <c r="BA14" s="42"/>
      <c r="BB14" s="37">
        <v>0</v>
      </c>
      <c r="BC14" s="37">
        <v>0</v>
      </c>
      <c r="BD14" s="37">
        <v>0</v>
      </c>
      <c r="BE14" s="37">
        <v>0</v>
      </c>
      <c r="BF14" s="37"/>
      <c r="BG14" s="37"/>
      <c r="BH14" s="37">
        <v>0</v>
      </c>
      <c r="BI14" s="37">
        <v>0</v>
      </c>
      <c r="BJ14" s="37">
        <v>0</v>
      </c>
      <c r="BK14" s="37">
        <v>0</v>
      </c>
      <c r="BL14" s="37"/>
      <c r="BM14" s="37"/>
      <c r="BN14" s="43"/>
      <c r="BO14" s="37">
        <v>0</v>
      </c>
      <c r="BP14" s="37">
        <v>0</v>
      </c>
      <c r="BQ14" s="37">
        <v>1</v>
      </c>
      <c r="BR14" s="37">
        <v>10</v>
      </c>
      <c r="BS14" s="37"/>
      <c r="BT14" s="37"/>
      <c r="BU14" s="37">
        <v>0</v>
      </c>
      <c r="BV14" s="37">
        <v>0</v>
      </c>
      <c r="BW14" s="37">
        <v>0</v>
      </c>
      <c r="BX14" s="37">
        <v>0</v>
      </c>
      <c r="BY14" s="31"/>
      <c r="BZ14" s="31"/>
      <c r="CA14" s="2"/>
    </row>
    <row r="15" spans="1:79" ht="15">
      <c r="A15" s="7" t="s">
        <v>11</v>
      </c>
      <c r="B15" s="38">
        <v>0</v>
      </c>
      <c r="C15" s="38">
        <v>0</v>
      </c>
      <c r="D15" s="38">
        <v>1</v>
      </c>
      <c r="E15" s="38">
        <v>0</v>
      </c>
      <c r="F15" s="31"/>
      <c r="G15" s="31"/>
      <c r="H15" s="38">
        <v>0</v>
      </c>
      <c r="I15" s="38">
        <v>0</v>
      </c>
      <c r="J15" s="38">
        <v>0</v>
      </c>
      <c r="K15" s="38">
        <v>0</v>
      </c>
      <c r="L15" s="26"/>
      <c r="M15" s="26"/>
      <c r="N15" s="4"/>
      <c r="O15" s="38">
        <v>0</v>
      </c>
      <c r="P15" s="38">
        <v>0</v>
      </c>
      <c r="Q15" s="38">
        <v>0</v>
      </c>
      <c r="R15" s="38">
        <v>0</v>
      </c>
      <c r="S15" s="38"/>
      <c r="T15" s="38"/>
      <c r="U15" s="38">
        <v>0</v>
      </c>
      <c r="V15" s="38">
        <v>0</v>
      </c>
      <c r="W15" s="38">
        <v>0</v>
      </c>
      <c r="X15" s="38">
        <v>0</v>
      </c>
      <c r="Y15" s="37"/>
      <c r="Z15" s="37"/>
      <c r="AA15" s="42"/>
      <c r="AB15" s="37">
        <v>0</v>
      </c>
      <c r="AC15" s="37">
        <v>0</v>
      </c>
      <c r="AD15" s="37">
        <v>0</v>
      </c>
      <c r="AE15" s="37">
        <v>0</v>
      </c>
      <c r="AF15" s="37"/>
      <c r="AG15" s="37"/>
      <c r="AH15" s="37">
        <v>0</v>
      </c>
      <c r="AI15" s="37">
        <v>0</v>
      </c>
      <c r="AJ15" s="37">
        <v>0</v>
      </c>
      <c r="AK15" s="37">
        <v>0</v>
      </c>
      <c r="AL15" s="37"/>
      <c r="AM15" s="37"/>
      <c r="AN15" s="42"/>
      <c r="AO15" s="37">
        <v>0</v>
      </c>
      <c r="AP15" s="37">
        <v>0</v>
      </c>
      <c r="AQ15" s="37">
        <v>0</v>
      </c>
      <c r="AR15" s="37">
        <v>0</v>
      </c>
      <c r="AS15" s="37"/>
      <c r="AT15" s="37"/>
      <c r="AU15" s="37">
        <v>0</v>
      </c>
      <c r="AV15" s="37">
        <v>0</v>
      </c>
      <c r="AW15" s="37">
        <v>0</v>
      </c>
      <c r="AX15" s="37">
        <v>0</v>
      </c>
      <c r="AY15" s="37"/>
      <c r="AZ15" s="37"/>
      <c r="BA15" s="42"/>
      <c r="BB15" s="37">
        <v>0</v>
      </c>
      <c r="BC15" s="37">
        <v>0</v>
      </c>
      <c r="BD15" s="37">
        <v>0</v>
      </c>
      <c r="BE15" s="37">
        <v>0</v>
      </c>
      <c r="BF15" s="37"/>
      <c r="BG15" s="37"/>
      <c r="BH15" s="37">
        <v>0</v>
      </c>
      <c r="BI15" s="37">
        <v>0</v>
      </c>
      <c r="BJ15" s="37">
        <v>0</v>
      </c>
      <c r="BK15" s="37">
        <v>0</v>
      </c>
      <c r="BL15" s="37"/>
      <c r="BM15" s="37"/>
      <c r="BN15" s="43"/>
      <c r="BO15" s="37">
        <v>0</v>
      </c>
      <c r="BP15" s="37">
        <v>0</v>
      </c>
      <c r="BQ15" s="37">
        <v>0</v>
      </c>
      <c r="BR15" s="37">
        <v>0</v>
      </c>
      <c r="BS15" s="37"/>
      <c r="BT15" s="37"/>
      <c r="BU15" s="37">
        <v>0</v>
      </c>
      <c r="BV15" s="37">
        <v>0</v>
      </c>
      <c r="BW15" s="37">
        <v>0</v>
      </c>
      <c r="BX15" s="37">
        <v>0</v>
      </c>
      <c r="BY15" s="31"/>
      <c r="BZ15" s="31"/>
      <c r="CA15" s="2"/>
    </row>
    <row r="16" spans="1:79" ht="15">
      <c r="A16" s="10" t="s">
        <v>29</v>
      </c>
      <c r="B16" s="38">
        <v>0</v>
      </c>
      <c r="C16" s="38">
        <v>0</v>
      </c>
      <c r="D16" s="38">
        <v>2</v>
      </c>
      <c r="E16" s="38">
        <v>6</v>
      </c>
      <c r="F16" s="31"/>
      <c r="G16" s="31"/>
      <c r="H16" s="38">
        <v>0</v>
      </c>
      <c r="I16" s="38">
        <v>0</v>
      </c>
      <c r="J16" s="38">
        <v>1</v>
      </c>
      <c r="K16" s="38">
        <v>0</v>
      </c>
      <c r="L16" s="26"/>
      <c r="M16" s="26"/>
      <c r="N16" s="4"/>
      <c r="O16" s="38">
        <v>0</v>
      </c>
      <c r="P16" s="38">
        <v>0</v>
      </c>
      <c r="Q16" s="38">
        <v>0</v>
      </c>
      <c r="R16" s="38">
        <v>0</v>
      </c>
      <c r="S16" s="38"/>
      <c r="T16" s="38"/>
      <c r="U16" s="38">
        <v>0</v>
      </c>
      <c r="V16" s="38">
        <v>0</v>
      </c>
      <c r="W16" s="38">
        <v>0</v>
      </c>
      <c r="X16" s="38">
        <v>0</v>
      </c>
      <c r="Y16" s="37"/>
      <c r="Z16" s="37"/>
      <c r="AA16" s="42"/>
      <c r="AB16" s="37">
        <v>0</v>
      </c>
      <c r="AC16" s="37">
        <v>0</v>
      </c>
      <c r="AD16" s="37">
        <v>0</v>
      </c>
      <c r="AE16" s="37">
        <v>0</v>
      </c>
      <c r="AF16" s="37"/>
      <c r="AG16" s="37"/>
      <c r="AH16" s="37">
        <v>0</v>
      </c>
      <c r="AI16" s="37">
        <v>0</v>
      </c>
      <c r="AJ16" s="37">
        <v>0</v>
      </c>
      <c r="AK16" s="37">
        <v>0</v>
      </c>
      <c r="AL16" s="1"/>
      <c r="AM16" s="1"/>
      <c r="AN16" s="4"/>
      <c r="AO16" s="37">
        <v>0</v>
      </c>
      <c r="AP16" s="37">
        <v>0</v>
      </c>
      <c r="AQ16" s="37">
        <v>0</v>
      </c>
      <c r="AR16" s="37">
        <v>0</v>
      </c>
      <c r="AS16" s="37"/>
      <c r="AT16" s="37"/>
      <c r="AU16" s="37">
        <v>1</v>
      </c>
      <c r="AV16" s="37">
        <v>2</v>
      </c>
      <c r="AW16" s="37">
        <v>5</v>
      </c>
      <c r="AX16" s="37">
        <v>0</v>
      </c>
      <c r="AY16" s="37"/>
      <c r="AZ16" s="37"/>
      <c r="BA16" s="42"/>
      <c r="BB16" s="37">
        <v>0</v>
      </c>
      <c r="BC16" s="37">
        <v>0</v>
      </c>
      <c r="BD16" s="37">
        <v>0</v>
      </c>
      <c r="BE16" s="37">
        <v>0</v>
      </c>
      <c r="BF16" s="37"/>
      <c r="BG16" s="37"/>
      <c r="BH16" s="37">
        <v>0</v>
      </c>
      <c r="BI16" s="37">
        <v>0</v>
      </c>
      <c r="BJ16" s="37">
        <v>0</v>
      </c>
      <c r="BK16" s="37">
        <v>0</v>
      </c>
      <c r="BL16" s="37"/>
      <c r="BM16" s="37"/>
      <c r="BN16" s="40"/>
      <c r="BO16" s="37">
        <v>0</v>
      </c>
      <c r="BP16" s="37">
        <v>1</v>
      </c>
      <c r="BQ16" s="37">
        <v>0</v>
      </c>
      <c r="BR16" s="37">
        <v>0</v>
      </c>
      <c r="BS16" s="37"/>
      <c r="BT16" s="37"/>
      <c r="BU16" s="37">
        <v>0</v>
      </c>
      <c r="BV16" s="37">
        <v>0</v>
      </c>
      <c r="BW16" s="37">
        <v>0</v>
      </c>
      <c r="BX16" s="37">
        <v>0</v>
      </c>
      <c r="BY16" s="31"/>
      <c r="BZ16" s="31"/>
      <c r="CA16" s="2"/>
    </row>
    <row r="17" spans="1:79" ht="15">
      <c r="A17" s="7" t="s">
        <v>23</v>
      </c>
      <c r="B17" s="38">
        <v>0</v>
      </c>
      <c r="C17" s="38">
        <v>1</v>
      </c>
      <c r="D17" s="38">
        <v>1</v>
      </c>
      <c r="E17" s="38">
        <v>0</v>
      </c>
      <c r="F17" s="31"/>
      <c r="G17" s="31"/>
      <c r="H17" s="38">
        <v>0</v>
      </c>
      <c r="I17" s="38">
        <v>0</v>
      </c>
      <c r="J17" s="38">
        <v>1</v>
      </c>
      <c r="K17" s="38">
        <v>0</v>
      </c>
      <c r="L17" s="26"/>
      <c r="M17" s="26"/>
      <c r="N17" s="4"/>
      <c r="O17" s="38">
        <v>0</v>
      </c>
      <c r="P17" s="38">
        <v>0</v>
      </c>
      <c r="Q17" s="38">
        <v>0</v>
      </c>
      <c r="R17" s="38">
        <v>0</v>
      </c>
      <c r="S17" s="38"/>
      <c r="T17" s="38"/>
      <c r="U17" s="38">
        <v>0</v>
      </c>
      <c r="V17" s="38">
        <v>0</v>
      </c>
      <c r="W17" s="38">
        <v>0</v>
      </c>
      <c r="X17" s="38">
        <v>0</v>
      </c>
      <c r="Y17" s="37"/>
      <c r="Z17" s="37"/>
      <c r="AA17" s="42"/>
      <c r="AB17" s="37">
        <v>0</v>
      </c>
      <c r="AC17" s="37">
        <v>0</v>
      </c>
      <c r="AD17" s="37">
        <v>0</v>
      </c>
      <c r="AE17" s="37">
        <v>0</v>
      </c>
      <c r="AF17" s="37"/>
      <c r="AG17" s="37"/>
      <c r="AH17" s="37">
        <v>0</v>
      </c>
      <c r="AI17" s="37">
        <v>0</v>
      </c>
      <c r="AJ17" s="37">
        <v>0</v>
      </c>
      <c r="AK17" s="37">
        <v>0</v>
      </c>
      <c r="AL17" s="1"/>
      <c r="AM17" s="1"/>
      <c r="AN17" s="4"/>
      <c r="AO17" s="37">
        <v>0</v>
      </c>
      <c r="AP17" s="37">
        <v>1</v>
      </c>
      <c r="AQ17" s="37">
        <v>0</v>
      </c>
      <c r="AR17" s="37">
        <v>2</v>
      </c>
      <c r="AS17" s="37"/>
      <c r="AT17" s="37"/>
      <c r="AU17" s="37">
        <v>0</v>
      </c>
      <c r="AV17" s="37">
        <v>0</v>
      </c>
      <c r="AW17" s="37">
        <v>0</v>
      </c>
      <c r="AX17" s="37">
        <v>1</v>
      </c>
      <c r="AY17" s="37"/>
      <c r="AZ17" s="37"/>
      <c r="BA17" s="42"/>
      <c r="BB17" s="37">
        <v>0</v>
      </c>
      <c r="BC17" s="37">
        <v>0</v>
      </c>
      <c r="BD17" s="37">
        <v>0</v>
      </c>
      <c r="BE17" s="37">
        <v>0</v>
      </c>
      <c r="BF17" s="37"/>
      <c r="BG17" s="37"/>
      <c r="BH17" s="37">
        <v>0</v>
      </c>
      <c r="BI17" s="37">
        <v>0</v>
      </c>
      <c r="BJ17" s="37">
        <v>0</v>
      </c>
      <c r="BK17" s="37">
        <v>0</v>
      </c>
      <c r="BL17" s="37"/>
      <c r="BM17" s="37"/>
      <c r="BN17" s="40"/>
      <c r="BO17" s="37">
        <v>0</v>
      </c>
      <c r="BP17" s="37">
        <v>0</v>
      </c>
      <c r="BQ17" s="37">
        <v>0</v>
      </c>
      <c r="BR17" s="37">
        <v>1</v>
      </c>
      <c r="BS17" s="37"/>
      <c r="BT17" s="37"/>
      <c r="BU17" s="37">
        <v>0</v>
      </c>
      <c r="BV17" s="37">
        <v>0</v>
      </c>
      <c r="BW17" s="37">
        <v>0</v>
      </c>
      <c r="BX17" s="37">
        <v>0</v>
      </c>
      <c r="BY17" s="31"/>
      <c r="BZ17" s="31"/>
      <c r="CA17" s="2"/>
    </row>
    <row r="18" spans="1:79" ht="15">
      <c r="A18" s="7" t="s">
        <v>25</v>
      </c>
      <c r="B18" s="38">
        <v>0</v>
      </c>
      <c r="C18" s="38">
        <v>2</v>
      </c>
      <c r="D18" s="38">
        <v>2</v>
      </c>
      <c r="E18" s="38">
        <v>0</v>
      </c>
      <c r="F18" s="31"/>
      <c r="G18" s="31"/>
      <c r="H18" s="38">
        <v>0</v>
      </c>
      <c r="I18" s="38">
        <v>0</v>
      </c>
      <c r="J18" s="38">
        <v>2</v>
      </c>
      <c r="K18" s="38">
        <v>0</v>
      </c>
      <c r="L18" s="26"/>
      <c r="M18" s="26"/>
      <c r="N18" s="4"/>
      <c r="O18" s="38">
        <v>0</v>
      </c>
      <c r="P18" s="37">
        <v>0</v>
      </c>
      <c r="Q18" s="38">
        <v>1</v>
      </c>
      <c r="R18" s="38">
        <v>1</v>
      </c>
      <c r="S18" s="38"/>
      <c r="T18" s="38"/>
      <c r="U18" s="37">
        <v>0</v>
      </c>
      <c r="V18" s="37">
        <v>0</v>
      </c>
      <c r="W18" s="37">
        <v>0</v>
      </c>
      <c r="X18" s="37">
        <v>0</v>
      </c>
      <c r="Y18" s="37"/>
      <c r="Z18" s="37"/>
      <c r="AA18" s="42"/>
      <c r="AB18" s="37">
        <v>0</v>
      </c>
      <c r="AC18" s="37">
        <v>0</v>
      </c>
      <c r="AD18" s="37">
        <v>0</v>
      </c>
      <c r="AE18" s="37">
        <v>0</v>
      </c>
      <c r="AF18" s="37"/>
      <c r="AG18" s="37"/>
      <c r="AH18" s="37">
        <v>0</v>
      </c>
      <c r="AI18" s="37">
        <v>0</v>
      </c>
      <c r="AJ18" s="37">
        <v>0</v>
      </c>
      <c r="AK18" s="37">
        <v>0</v>
      </c>
      <c r="AL18" s="1"/>
      <c r="AM18" s="1"/>
      <c r="AN18" s="4"/>
      <c r="AO18" s="37">
        <v>0</v>
      </c>
      <c r="AP18" s="37">
        <v>3</v>
      </c>
      <c r="AQ18" s="37">
        <v>3</v>
      </c>
      <c r="AR18" s="37">
        <v>4</v>
      </c>
      <c r="AS18" s="37"/>
      <c r="AT18" s="37"/>
      <c r="AU18" s="37">
        <v>0</v>
      </c>
      <c r="AV18" s="37">
        <v>0</v>
      </c>
      <c r="AW18" s="37">
        <v>1</v>
      </c>
      <c r="AX18" s="37">
        <v>1</v>
      </c>
      <c r="AY18" s="37"/>
      <c r="AZ18" s="37"/>
      <c r="BA18" s="42"/>
      <c r="BB18" s="37">
        <v>0</v>
      </c>
      <c r="BC18" s="37">
        <v>0</v>
      </c>
      <c r="BD18" s="37">
        <v>0</v>
      </c>
      <c r="BE18" s="37">
        <v>0</v>
      </c>
      <c r="BF18" s="37"/>
      <c r="BG18" s="37"/>
      <c r="BH18" s="37">
        <v>0</v>
      </c>
      <c r="BI18" s="37">
        <v>0</v>
      </c>
      <c r="BJ18" s="37">
        <v>0</v>
      </c>
      <c r="BK18" s="37">
        <v>0</v>
      </c>
      <c r="BL18" s="37"/>
      <c r="BM18" s="37"/>
      <c r="BN18" s="40"/>
      <c r="BO18" s="37">
        <v>4</v>
      </c>
      <c r="BP18" s="37">
        <v>0</v>
      </c>
      <c r="BQ18" s="37">
        <v>0</v>
      </c>
      <c r="BR18" s="37">
        <v>1</v>
      </c>
      <c r="BS18" s="37"/>
      <c r="BT18" s="37"/>
      <c r="BU18" s="37">
        <v>0</v>
      </c>
      <c r="BV18" s="37">
        <v>0</v>
      </c>
      <c r="BW18" s="37">
        <v>0</v>
      </c>
      <c r="BX18" s="37">
        <v>0</v>
      </c>
      <c r="BY18" s="31"/>
      <c r="BZ18" s="31"/>
      <c r="CA18" s="2"/>
    </row>
    <row r="19" spans="1:79" ht="15">
      <c r="A19" s="7" t="s">
        <v>28</v>
      </c>
      <c r="B19" s="38">
        <v>0</v>
      </c>
      <c r="C19" s="38">
        <v>0</v>
      </c>
      <c r="D19" s="38">
        <v>0</v>
      </c>
      <c r="E19" s="38">
        <v>0</v>
      </c>
      <c r="F19" s="31"/>
      <c r="G19" s="31"/>
      <c r="H19" s="38">
        <v>0</v>
      </c>
      <c r="I19" s="38">
        <v>0</v>
      </c>
      <c r="J19" s="38">
        <v>0</v>
      </c>
      <c r="K19" s="38">
        <v>0</v>
      </c>
      <c r="L19" s="26"/>
      <c r="M19" s="26"/>
      <c r="N19" s="4"/>
      <c r="O19" s="38">
        <v>0</v>
      </c>
      <c r="P19" s="37">
        <v>0</v>
      </c>
      <c r="Q19" s="38">
        <v>0</v>
      </c>
      <c r="R19" s="38">
        <v>0</v>
      </c>
      <c r="S19" s="38"/>
      <c r="T19" s="38"/>
      <c r="U19" s="37">
        <v>0</v>
      </c>
      <c r="V19" s="37">
        <v>0</v>
      </c>
      <c r="W19" s="37">
        <v>0</v>
      </c>
      <c r="X19" s="37">
        <v>0</v>
      </c>
      <c r="Y19" s="37"/>
      <c r="Z19" s="37"/>
      <c r="AA19" s="42"/>
      <c r="AB19" s="37">
        <v>0</v>
      </c>
      <c r="AC19" s="37">
        <v>0</v>
      </c>
      <c r="AD19" s="37">
        <v>0</v>
      </c>
      <c r="AE19" s="37">
        <v>0</v>
      </c>
      <c r="AF19" s="37"/>
      <c r="AG19" s="37"/>
      <c r="AH19" s="37">
        <v>0</v>
      </c>
      <c r="AI19" s="37">
        <v>0</v>
      </c>
      <c r="AJ19" s="37">
        <v>0</v>
      </c>
      <c r="AK19" s="37">
        <v>0</v>
      </c>
      <c r="AL19" s="1"/>
      <c r="AM19" s="1"/>
      <c r="AN19" s="4"/>
      <c r="AO19" s="37">
        <v>0</v>
      </c>
      <c r="AP19" s="37">
        <v>0</v>
      </c>
      <c r="AQ19" s="37">
        <v>0</v>
      </c>
      <c r="AR19" s="37">
        <v>0</v>
      </c>
      <c r="AS19" s="37"/>
      <c r="AT19" s="37"/>
      <c r="AU19" s="37">
        <v>0</v>
      </c>
      <c r="AV19" s="37">
        <v>0</v>
      </c>
      <c r="AW19" s="37">
        <v>0</v>
      </c>
      <c r="AX19" s="37">
        <v>0</v>
      </c>
      <c r="AY19" s="37"/>
      <c r="AZ19" s="37"/>
      <c r="BA19" s="42"/>
      <c r="BB19" s="37">
        <v>0</v>
      </c>
      <c r="BC19" s="37">
        <v>0</v>
      </c>
      <c r="BD19" s="37">
        <v>0</v>
      </c>
      <c r="BE19" s="37">
        <v>0</v>
      </c>
      <c r="BF19" s="37"/>
      <c r="BG19" s="37"/>
      <c r="BH19" s="37">
        <v>0</v>
      </c>
      <c r="BI19" s="37">
        <v>0</v>
      </c>
      <c r="BJ19" s="37">
        <v>1</v>
      </c>
      <c r="BK19" s="37">
        <v>0</v>
      </c>
      <c r="BL19" s="37"/>
      <c r="BM19" s="37"/>
      <c r="BN19" s="40"/>
      <c r="BO19" s="37">
        <v>0</v>
      </c>
      <c r="BP19" s="37">
        <v>0</v>
      </c>
      <c r="BQ19" s="37">
        <v>0</v>
      </c>
      <c r="BR19" s="37">
        <v>1</v>
      </c>
      <c r="BS19" s="37"/>
      <c r="BT19" s="37"/>
      <c r="BU19" s="37">
        <v>0</v>
      </c>
      <c r="BV19" s="37">
        <v>0</v>
      </c>
      <c r="BW19" s="37">
        <v>0</v>
      </c>
      <c r="BX19" s="37">
        <v>0</v>
      </c>
      <c r="BY19" s="31"/>
      <c r="BZ19" s="31"/>
      <c r="CA19" s="2"/>
    </row>
    <row r="20" spans="1:79" ht="15">
      <c r="A20" s="7" t="s">
        <v>27</v>
      </c>
      <c r="B20" s="38">
        <v>0</v>
      </c>
      <c r="C20" s="38">
        <v>0</v>
      </c>
      <c r="D20" s="38">
        <v>0</v>
      </c>
      <c r="E20" s="38">
        <v>1</v>
      </c>
      <c r="F20" s="31"/>
      <c r="G20" s="31"/>
      <c r="H20" s="38">
        <v>0</v>
      </c>
      <c r="I20" s="38">
        <v>0</v>
      </c>
      <c r="J20" s="38">
        <v>0</v>
      </c>
      <c r="K20" s="38">
        <v>0</v>
      </c>
      <c r="L20" s="26"/>
      <c r="M20" s="26"/>
      <c r="N20" s="4"/>
      <c r="O20" s="38">
        <v>0</v>
      </c>
      <c r="P20" s="37">
        <v>0</v>
      </c>
      <c r="Q20" s="38">
        <v>0</v>
      </c>
      <c r="R20" s="38">
        <v>0</v>
      </c>
      <c r="S20" s="38"/>
      <c r="T20" s="38"/>
      <c r="U20" s="37">
        <v>0</v>
      </c>
      <c r="V20" s="37">
        <v>0</v>
      </c>
      <c r="W20" s="37">
        <v>0</v>
      </c>
      <c r="X20" s="37">
        <v>0</v>
      </c>
      <c r="Y20" s="37"/>
      <c r="Z20" s="37"/>
      <c r="AA20" s="42"/>
      <c r="AB20" s="37">
        <v>0</v>
      </c>
      <c r="AC20" s="37">
        <v>0</v>
      </c>
      <c r="AD20" s="37">
        <v>0</v>
      </c>
      <c r="AE20" s="37">
        <v>0</v>
      </c>
      <c r="AF20" s="37"/>
      <c r="AG20" s="37"/>
      <c r="AH20" s="37">
        <v>0</v>
      </c>
      <c r="AI20" s="37">
        <v>0</v>
      </c>
      <c r="AJ20" s="37">
        <v>0</v>
      </c>
      <c r="AK20" s="37">
        <v>0</v>
      </c>
      <c r="AL20" s="1"/>
      <c r="AM20" s="1"/>
      <c r="AN20" s="4"/>
      <c r="AO20" s="37">
        <v>0</v>
      </c>
      <c r="AP20" s="37">
        <v>0</v>
      </c>
      <c r="AQ20" s="37">
        <v>0</v>
      </c>
      <c r="AR20" s="37">
        <v>0</v>
      </c>
      <c r="AS20" s="37"/>
      <c r="AT20" s="37"/>
      <c r="AU20" s="37">
        <v>0</v>
      </c>
      <c r="AV20" s="37">
        <v>0</v>
      </c>
      <c r="AW20" s="37">
        <v>0</v>
      </c>
      <c r="AX20" s="37">
        <v>0</v>
      </c>
      <c r="AY20" s="37"/>
      <c r="AZ20" s="37"/>
      <c r="BA20" s="42"/>
      <c r="BB20" s="37">
        <v>0</v>
      </c>
      <c r="BC20" s="37">
        <v>0</v>
      </c>
      <c r="BD20" s="37">
        <v>0</v>
      </c>
      <c r="BE20" s="37">
        <v>0</v>
      </c>
      <c r="BF20" s="37"/>
      <c r="BG20" s="37"/>
      <c r="BH20" s="37">
        <v>0</v>
      </c>
      <c r="BI20" s="37">
        <v>0</v>
      </c>
      <c r="BJ20" s="37">
        <v>1</v>
      </c>
      <c r="BK20" s="37">
        <v>0</v>
      </c>
      <c r="BL20" s="37"/>
      <c r="BM20" s="37"/>
      <c r="BN20" s="40"/>
      <c r="BO20" s="37">
        <v>0</v>
      </c>
      <c r="BP20" s="37">
        <v>0</v>
      </c>
      <c r="BQ20" s="37">
        <v>0</v>
      </c>
      <c r="BR20" s="37">
        <v>0</v>
      </c>
      <c r="BS20" s="37"/>
      <c r="BT20" s="37"/>
      <c r="BU20" s="37">
        <v>0</v>
      </c>
      <c r="BV20" s="37">
        <v>0</v>
      </c>
      <c r="BW20" s="37">
        <v>0</v>
      </c>
      <c r="BX20" s="37">
        <v>0</v>
      </c>
      <c r="BY20" s="31"/>
      <c r="BZ20" s="31"/>
      <c r="CA20" s="2"/>
    </row>
    <row r="21" spans="1:79" ht="15">
      <c r="A21" s="7" t="s">
        <v>31</v>
      </c>
      <c r="B21" s="38">
        <v>0</v>
      </c>
      <c r="C21" s="38">
        <v>0</v>
      </c>
      <c r="D21" s="38">
        <v>0</v>
      </c>
      <c r="E21" s="38">
        <v>0</v>
      </c>
      <c r="F21" s="31"/>
      <c r="G21" s="31"/>
      <c r="H21" s="38">
        <v>0</v>
      </c>
      <c r="I21" s="38">
        <v>0</v>
      </c>
      <c r="J21" s="38">
        <v>0</v>
      </c>
      <c r="K21" s="38">
        <v>0</v>
      </c>
      <c r="L21" s="26"/>
      <c r="M21" s="26"/>
      <c r="N21" s="4"/>
      <c r="O21" s="38">
        <v>1</v>
      </c>
      <c r="P21" s="37">
        <v>0</v>
      </c>
      <c r="Q21" s="38">
        <v>0</v>
      </c>
      <c r="R21" s="38">
        <v>1</v>
      </c>
      <c r="S21" s="38"/>
      <c r="T21" s="38"/>
      <c r="U21" s="37">
        <v>0</v>
      </c>
      <c r="V21" s="37">
        <v>0</v>
      </c>
      <c r="W21" s="37">
        <v>0</v>
      </c>
      <c r="X21" s="37">
        <v>1</v>
      </c>
      <c r="Y21" s="37"/>
      <c r="Z21" s="37"/>
      <c r="AA21" s="42"/>
      <c r="AB21" s="37">
        <v>1</v>
      </c>
      <c r="AC21" s="37">
        <v>1</v>
      </c>
      <c r="AD21" s="37">
        <v>0</v>
      </c>
      <c r="AE21" s="37">
        <v>0</v>
      </c>
      <c r="AF21" s="37"/>
      <c r="AG21" s="37"/>
      <c r="AH21" s="37">
        <v>0</v>
      </c>
      <c r="AI21" s="37">
        <v>0</v>
      </c>
      <c r="AJ21" s="37">
        <v>0</v>
      </c>
      <c r="AK21" s="37">
        <v>0</v>
      </c>
      <c r="AL21" s="1"/>
      <c r="AM21" s="1"/>
      <c r="AN21" s="4"/>
      <c r="AO21" s="37">
        <v>0</v>
      </c>
      <c r="AP21" s="37">
        <v>0</v>
      </c>
      <c r="AQ21" s="37">
        <v>0</v>
      </c>
      <c r="AR21" s="37">
        <v>0</v>
      </c>
      <c r="AS21" s="37"/>
      <c r="AT21" s="37"/>
      <c r="AU21" s="37">
        <v>0</v>
      </c>
      <c r="AV21" s="37">
        <v>0</v>
      </c>
      <c r="AW21" s="37">
        <v>0</v>
      </c>
      <c r="AX21" s="37">
        <v>0</v>
      </c>
      <c r="AY21" s="37"/>
      <c r="AZ21" s="37"/>
      <c r="BA21" s="42"/>
      <c r="BB21" s="37">
        <v>31</v>
      </c>
      <c r="BC21" s="37">
        <v>21</v>
      </c>
      <c r="BD21" s="37">
        <v>11</v>
      </c>
      <c r="BE21" s="37">
        <v>26</v>
      </c>
      <c r="BF21" s="37"/>
      <c r="BG21" s="37"/>
      <c r="BH21" s="37">
        <v>0</v>
      </c>
      <c r="BI21" s="37">
        <v>0</v>
      </c>
      <c r="BJ21" s="37">
        <v>0</v>
      </c>
      <c r="BK21" s="37">
        <v>0</v>
      </c>
      <c r="BL21" s="37"/>
      <c r="BM21" s="37"/>
      <c r="BN21" s="40"/>
      <c r="BO21" s="37">
        <v>0</v>
      </c>
      <c r="BP21" s="37">
        <v>0</v>
      </c>
      <c r="BQ21" s="37">
        <v>0</v>
      </c>
      <c r="BR21" s="37">
        <v>0</v>
      </c>
      <c r="BS21" s="37"/>
      <c r="BT21" s="37"/>
      <c r="BU21" s="37">
        <v>0</v>
      </c>
      <c r="BV21" s="37">
        <v>0</v>
      </c>
      <c r="BW21" s="37">
        <v>0</v>
      </c>
      <c r="BX21" s="37">
        <v>0</v>
      </c>
      <c r="BY21" s="31"/>
      <c r="BZ21" s="31"/>
      <c r="CA21" s="2"/>
    </row>
    <row r="22" spans="1:79" ht="15">
      <c r="A22" s="7" t="s">
        <v>30</v>
      </c>
      <c r="B22" s="38">
        <v>0</v>
      </c>
      <c r="C22" s="38">
        <v>0</v>
      </c>
      <c r="D22" s="38">
        <v>0</v>
      </c>
      <c r="E22" s="38">
        <v>0</v>
      </c>
      <c r="F22" s="31"/>
      <c r="G22" s="31"/>
      <c r="H22" s="38">
        <v>0</v>
      </c>
      <c r="I22" s="38">
        <v>0</v>
      </c>
      <c r="J22" s="38">
        <v>0</v>
      </c>
      <c r="K22" s="38">
        <v>0</v>
      </c>
      <c r="L22" s="26"/>
      <c r="M22" s="26"/>
      <c r="N22" s="4"/>
      <c r="O22" s="38">
        <v>0</v>
      </c>
      <c r="P22" s="37">
        <v>0</v>
      </c>
      <c r="Q22" s="38">
        <v>0</v>
      </c>
      <c r="R22" s="38">
        <v>1</v>
      </c>
      <c r="S22" s="38"/>
      <c r="T22" s="38"/>
      <c r="U22" s="37">
        <v>0</v>
      </c>
      <c r="V22" s="37">
        <v>0</v>
      </c>
      <c r="W22" s="37">
        <v>0</v>
      </c>
      <c r="X22" s="37">
        <v>1</v>
      </c>
      <c r="Y22" s="37"/>
      <c r="Z22" s="37"/>
      <c r="AA22" s="42"/>
      <c r="AB22" s="37">
        <v>0</v>
      </c>
      <c r="AC22" s="37">
        <v>0</v>
      </c>
      <c r="AD22" s="37">
        <v>0</v>
      </c>
      <c r="AE22" s="37">
        <v>0</v>
      </c>
      <c r="AF22" s="37"/>
      <c r="AG22" s="37"/>
      <c r="AH22" s="37">
        <v>1</v>
      </c>
      <c r="AI22" s="37">
        <v>0</v>
      </c>
      <c r="AJ22" s="37">
        <v>0</v>
      </c>
      <c r="AK22" s="37">
        <v>0</v>
      </c>
      <c r="AL22" s="1"/>
      <c r="AM22" s="1"/>
      <c r="AN22" s="4"/>
      <c r="AO22" s="37">
        <v>0</v>
      </c>
      <c r="AP22" s="37">
        <v>0</v>
      </c>
      <c r="AQ22" s="37">
        <v>0</v>
      </c>
      <c r="AR22" s="37">
        <v>0</v>
      </c>
      <c r="AS22" s="37"/>
      <c r="AT22" s="37"/>
      <c r="AU22" s="37">
        <v>0</v>
      </c>
      <c r="AV22" s="37">
        <v>0</v>
      </c>
      <c r="AW22" s="37">
        <v>0</v>
      </c>
      <c r="AX22" s="37">
        <v>0</v>
      </c>
      <c r="AY22" s="37"/>
      <c r="AZ22" s="37"/>
      <c r="BA22" s="42"/>
      <c r="BB22" s="37">
        <v>0</v>
      </c>
      <c r="BC22" s="37">
        <v>0</v>
      </c>
      <c r="BD22" s="37">
        <v>0</v>
      </c>
      <c r="BE22" s="37">
        <v>0</v>
      </c>
      <c r="BF22" s="37"/>
      <c r="BG22" s="37"/>
      <c r="BH22" s="37">
        <v>0</v>
      </c>
      <c r="BI22" s="37">
        <v>0</v>
      </c>
      <c r="BJ22" s="37">
        <v>0</v>
      </c>
      <c r="BK22" s="37">
        <v>0</v>
      </c>
      <c r="BL22" s="37"/>
      <c r="BM22" s="37"/>
      <c r="BN22" s="40"/>
      <c r="BO22" s="37">
        <v>0</v>
      </c>
      <c r="BP22" s="37">
        <v>0</v>
      </c>
      <c r="BQ22" s="37">
        <v>0</v>
      </c>
      <c r="BR22" s="37">
        <v>0</v>
      </c>
      <c r="BS22" s="37"/>
      <c r="BT22" s="37"/>
      <c r="BU22" s="37">
        <v>0</v>
      </c>
      <c r="BV22" s="37">
        <v>0</v>
      </c>
      <c r="BW22" s="37">
        <v>0</v>
      </c>
      <c r="BX22" s="37">
        <v>0</v>
      </c>
      <c r="BY22" s="31"/>
      <c r="BZ22" s="31"/>
      <c r="CA22" s="2"/>
    </row>
    <row r="23" spans="1:79" ht="15">
      <c r="A23" s="7" t="s">
        <v>32</v>
      </c>
      <c r="B23" s="38">
        <v>0</v>
      </c>
      <c r="C23" s="38">
        <v>0</v>
      </c>
      <c r="D23" s="38">
        <v>0</v>
      </c>
      <c r="E23" s="38">
        <v>0</v>
      </c>
      <c r="F23" s="31"/>
      <c r="G23" s="31"/>
      <c r="H23" s="38">
        <v>0</v>
      </c>
      <c r="I23" s="38">
        <v>0</v>
      </c>
      <c r="J23" s="38">
        <v>0</v>
      </c>
      <c r="K23" s="38">
        <v>0</v>
      </c>
      <c r="L23" s="26"/>
      <c r="M23" s="26"/>
      <c r="N23" s="4"/>
      <c r="O23" s="38">
        <v>0</v>
      </c>
      <c r="P23" s="37">
        <v>0</v>
      </c>
      <c r="Q23" s="38">
        <v>0</v>
      </c>
      <c r="R23" s="38">
        <v>0</v>
      </c>
      <c r="S23" s="38"/>
      <c r="T23" s="38"/>
      <c r="U23" s="37">
        <v>0</v>
      </c>
      <c r="V23" s="37">
        <v>0</v>
      </c>
      <c r="W23" s="37">
        <v>0</v>
      </c>
      <c r="X23" s="37">
        <v>0</v>
      </c>
      <c r="Y23" s="37"/>
      <c r="Z23" s="37"/>
      <c r="AA23" s="42"/>
      <c r="AB23" s="37">
        <v>0</v>
      </c>
      <c r="AC23" s="37">
        <v>0</v>
      </c>
      <c r="AD23" s="37">
        <v>0</v>
      </c>
      <c r="AE23" s="37">
        <v>0</v>
      </c>
      <c r="AF23" s="37"/>
      <c r="AG23" s="37"/>
      <c r="AH23" s="37">
        <v>0</v>
      </c>
      <c r="AI23" s="37">
        <v>0</v>
      </c>
      <c r="AJ23" s="37">
        <v>0</v>
      </c>
      <c r="AK23" s="37">
        <v>0</v>
      </c>
      <c r="AL23" s="1"/>
      <c r="AM23" s="1"/>
      <c r="AN23" s="4"/>
      <c r="AO23" s="37">
        <v>0</v>
      </c>
      <c r="AP23" s="37">
        <v>0</v>
      </c>
      <c r="AQ23" s="37">
        <v>0</v>
      </c>
      <c r="AR23" s="37">
        <v>0</v>
      </c>
      <c r="AS23" s="37"/>
      <c r="AT23" s="37"/>
      <c r="AU23" s="37">
        <v>0</v>
      </c>
      <c r="AV23" s="37">
        <v>0</v>
      </c>
      <c r="AW23" s="37">
        <v>0</v>
      </c>
      <c r="AX23" s="37">
        <v>0</v>
      </c>
      <c r="AY23" s="37"/>
      <c r="AZ23" s="37"/>
      <c r="BA23" s="42"/>
      <c r="BB23" s="37">
        <v>0</v>
      </c>
      <c r="BC23" s="37">
        <v>0</v>
      </c>
      <c r="BD23" s="37">
        <v>0</v>
      </c>
      <c r="BE23" s="37">
        <v>0</v>
      </c>
      <c r="BF23" s="37"/>
      <c r="BG23" s="37"/>
      <c r="BH23" s="37">
        <v>0</v>
      </c>
      <c r="BI23" s="37">
        <v>0</v>
      </c>
      <c r="BJ23" s="37">
        <v>0</v>
      </c>
      <c r="BK23" s="37">
        <v>0</v>
      </c>
      <c r="BL23" s="37"/>
      <c r="BM23" s="37"/>
      <c r="BN23" s="40"/>
      <c r="BO23" s="37">
        <v>0</v>
      </c>
      <c r="BP23" s="37">
        <v>0</v>
      </c>
      <c r="BQ23" s="37">
        <v>0</v>
      </c>
      <c r="BR23" s="37">
        <v>2</v>
      </c>
      <c r="BS23" s="37"/>
      <c r="BT23" s="37"/>
      <c r="BU23" s="37">
        <v>0</v>
      </c>
      <c r="BV23" s="37">
        <v>0</v>
      </c>
      <c r="BW23" s="37">
        <v>0</v>
      </c>
      <c r="BX23" s="37">
        <v>0</v>
      </c>
      <c r="BY23" s="31"/>
      <c r="BZ23" s="31"/>
      <c r="CA23" s="2"/>
    </row>
    <row r="24" spans="1:79" ht="15">
      <c r="A24" s="14" t="s">
        <v>18</v>
      </c>
      <c r="B24" s="11">
        <f>COUNTIF(B6:B23,"&gt;0")</f>
        <v>4</v>
      </c>
      <c r="C24" s="11">
        <f>COUNTIF(C6:C23,"&gt;0")</f>
        <v>6</v>
      </c>
      <c r="D24" s="11">
        <f>COUNTIF(D6:D23,"&gt;0")</f>
        <v>8</v>
      </c>
      <c r="E24" s="11">
        <f>COUNTIF(E6:E23,"&gt;0")</f>
        <v>7</v>
      </c>
      <c r="F24" s="11"/>
      <c r="G24" s="11"/>
      <c r="H24" s="11">
        <f>COUNTIF(H6:H23,"&gt;0")</f>
        <v>4</v>
      </c>
      <c r="I24" s="11">
        <f>COUNTIF(I6:I23,"&gt;0")</f>
        <v>4</v>
      </c>
      <c r="J24" s="11">
        <f>COUNTIF(J6:J23,"&gt;0")</f>
        <v>6</v>
      </c>
      <c r="K24" s="11">
        <f>COUNTIF(K6:K23,"&gt;0")</f>
        <v>2</v>
      </c>
      <c r="L24" s="26"/>
      <c r="M24" s="26"/>
      <c r="N24" s="4"/>
      <c r="O24" s="11">
        <f>COUNTIF(O6:O23,"&gt;0")</f>
        <v>6</v>
      </c>
      <c r="P24" s="11">
        <f>COUNTIF(P6:P23,"&gt;0")</f>
        <v>4</v>
      </c>
      <c r="Q24" s="11">
        <f>COUNTIF(Q6:Q23,"&gt;0")</f>
        <v>5</v>
      </c>
      <c r="R24" s="11">
        <f>COUNTIF(R6:R23,"&gt;0")</f>
        <v>7</v>
      </c>
      <c r="S24" s="11"/>
      <c r="T24" s="11"/>
      <c r="U24" s="11">
        <f>COUNTIF(U6:U23,"&gt;0")</f>
        <v>5</v>
      </c>
      <c r="V24" s="11">
        <f>COUNTIF(V6:V23,"&gt;0")</f>
        <v>2</v>
      </c>
      <c r="W24" s="11">
        <f>COUNTIF(W6:W23,"&gt;0")</f>
        <v>2</v>
      </c>
      <c r="X24" s="11">
        <f>COUNTIF(X6:X23,"&gt;0")</f>
        <v>5</v>
      </c>
      <c r="Y24" s="11"/>
      <c r="Z24" s="11"/>
      <c r="AA24" s="4"/>
      <c r="AB24" s="46">
        <f>COUNTIF(AB6:AB23,"&gt;0")</f>
        <v>4</v>
      </c>
      <c r="AC24" s="46">
        <f>COUNTIF(AC6:AC23,"&gt;0")</f>
        <v>5</v>
      </c>
      <c r="AD24" s="46">
        <f>COUNTIF(AD6:AD23,"&gt;0")</f>
        <v>3</v>
      </c>
      <c r="AE24" s="46">
        <f>COUNTIF(AE6:AE23,"&gt;0")</f>
        <v>4</v>
      </c>
      <c r="AF24" s="46"/>
      <c r="AG24" s="46"/>
      <c r="AH24" s="46">
        <f>COUNTIF(AH6:AH23,"&gt;0")</f>
        <v>5</v>
      </c>
      <c r="AI24" s="46">
        <f>COUNTIF(AI6:AI23,"&gt;0")</f>
        <v>1</v>
      </c>
      <c r="AJ24" s="46">
        <f>COUNTIF(AJ6:AJ23,"&gt;0")</f>
        <v>3</v>
      </c>
      <c r="AK24" s="46">
        <f>COUNTIF(AK6:AK23,"&gt;0")</f>
        <v>3</v>
      </c>
      <c r="AL24" s="11"/>
      <c r="AM24" s="11"/>
      <c r="AN24" s="4"/>
      <c r="AO24" s="11">
        <f>COUNTIF(AO6:AO23,"&gt;0")</f>
        <v>3</v>
      </c>
      <c r="AP24" s="11">
        <f>COUNTIF(AP6:AP23,"&gt;0")</f>
        <v>4</v>
      </c>
      <c r="AQ24" s="11">
        <f>COUNTIF(AQ6:AQ23,"&gt;0")</f>
        <v>5</v>
      </c>
      <c r="AR24" s="11">
        <f>COUNTIF(AR6:AR23,"&gt;0")</f>
        <v>6</v>
      </c>
      <c r="AS24" s="11"/>
      <c r="AT24" s="11"/>
      <c r="AU24" s="11">
        <f>COUNTIF(AU6:AU23,"&gt;0")</f>
        <v>3</v>
      </c>
      <c r="AV24" s="11">
        <f>COUNTIF(AV6:AV23,"&gt;0")</f>
        <v>2</v>
      </c>
      <c r="AW24" s="11">
        <f>COUNTIF(AW6:AW23,"&gt;0")</f>
        <v>3</v>
      </c>
      <c r="AX24" s="11">
        <f>COUNTIF(AX6:AX23,"&gt;0")</f>
        <v>5</v>
      </c>
      <c r="AY24" s="11"/>
      <c r="AZ24" s="11"/>
      <c r="BA24" s="4"/>
      <c r="BB24" s="11">
        <f>COUNTIF(BB6:BB23,"&gt;0")</f>
        <v>3</v>
      </c>
      <c r="BC24" s="11">
        <f>COUNTIF(BC6:BC23,"&gt;0")</f>
        <v>3</v>
      </c>
      <c r="BD24" s="11">
        <f>COUNTIF(BD6:BD23,"&gt;0")</f>
        <v>3</v>
      </c>
      <c r="BE24" s="11">
        <f>COUNTIF(BE6:BE23,"&gt;0")</f>
        <v>3</v>
      </c>
      <c r="BF24" s="11"/>
      <c r="BG24" s="11"/>
      <c r="BH24" s="11">
        <f>COUNTIF(BH6:BH23,"&gt;0")</f>
        <v>0</v>
      </c>
      <c r="BI24" s="11">
        <f>COUNTIF(BI6:BI23,"&gt;0")</f>
        <v>0</v>
      </c>
      <c r="BJ24" s="11">
        <f>COUNTIF(BJ6:BJ23,"&gt;0")</f>
        <v>2</v>
      </c>
      <c r="BK24" s="11">
        <f>COUNTIF(BK6:BK23,"&gt;0")</f>
        <v>1</v>
      </c>
      <c r="BL24" s="11"/>
      <c r="BM24" s="11"/>
      <c r="BN24" s="2"/>
      <c r="BO24" s="11">
        <f>COUNTIF(BO6:BO23,"&gt;0")</f>
        <v>5</v>
      </c>
      <c r="BP24" s="11">
        <f>COUNTIF(BP6:BP23,"&gt;0")</f>
        <v>3</v>
      </c>
      <c r="BQ24" s="11">
        <f>COUNTIF(BQ6:BQ23,"&gt;0")</f>
        <v>2</v>
      </c>
      <c r="BR24" s="11">
        <f>COUNTIF(BR6:BR23,"&gt;0")</f>
        <v>8</v>
      </c>
      <c r="BS24" s="11"/>
      <c r="BT24" s="11"/>
      <c r="BU24" s="11">
        <f>COUNTIF(BU6:BU23,"&gt;0")</f>
        <v>0</v>
      </c>
      <c r="BV24" s="11">
        <f>COUNTIF(BV6:BV23,"&gt;0")</f>
        <v>1</v>
      </c>
      <c r="BW24" s="11">
        <f>COUNTIF(BW6:BW23,"&gt;0")</f>
        <v>0</v>
      </c>
      <c r="BX24" s="11">
        <f>COUNTIF(BX6:BX23,"&gt;0")</f>
        <v>1</v>
      </c>
      <c r="BY24" s="11"/>
      <c r="BZ24" s="11"/>
      <c r="CA24" s="2"/>
    </row>
    <row r="25" spans="1:79" ht="15">
      <c r="A25" s="14" t="s">
        <v>16</v>
      </c>
      <c r="B25" s="11">
        <f>SUM(B6:B23)</f>
        <v>93</v>
      </c>
      <c r="C25" s="11">
        <f>SUM(C6:C23)</f>
        <v>154</v>
      </c>
      <c r="D25" s="11">
        <f>SUM(D6:D23)</f>
        <v>138</v>
      </c>
      <c r="E25" s="11">
        <f>SUM(E6:E23)</f>
        <v>133</v>
      </c>
      <c r="F25" s="11"/>
      <c r="G25" s="11"/>
      <c r="H25" s="11">
        <f>SUM(H6:H23)</f>
        <v>154</v>
      </c>
      <c r="I25" s="11">
        <f>SUM(I6:I23)</f>
        <v>117</v>
      </c>
      <c r="J25" s="11">
        <f>SUM(J6:J23)</f>
        <v>118</v>
      </c>
      <c r="K25" s="11">
        <f>SUM(K6:K23)</f>
        <v>41</v>
      </c>
      <c r="L25" s="26"/>
      <c r="M25" s="26"/>
      <c r="N25" s="4"/>
      <c r="O25" s="11">
        <f>SUM(O6:O23)</f>
        <v>75</v>
      </c>
      <c r="P25" s="11">
        <f>SUM(P6:P23)</f>
        <v>88</v>
      </c>
      <c r="Q25" s="11">
        <f>SUM(Q6:Q23)</f>
        <v>66</v>
      </c>
      <c r="R25" s="11">
        <f>SUM(R6:R23)</f>
        <v>21</v>
      </c>
      <c r="S25" s="11"/>
      <c r="T25" s="11"/>
      <c r="U25" s="11">
        <f>SUM(U6:U23)</f>
        <v>27</v>
      </c>
      <c r="V25" s="11">
        <f>SUM(V6:V23)</f>
        <v>19</v>
      </c>
      <c r="W25" s="11">
        <f>SUM(W6:W23)</f>
        <v>10</v>
      </c>
      <c r="X25" s="11">
        <f>SUM(X6:X23)</f>
        <v>26</v>
      </c>
      <c r="Y25" s="11"/>
      <c r="Z25" s="11"/>
      <c r="AA25" s="4"/>
      <c r="AB25" s="46">
        <f>SUM(AB6:AB23)</f>
        <v>62</v>
      </c>
      <c r="AC25" s="46">
        <f>SUM(AC6:AC23)</f>
        <v>68</v>
      </c>
      <c r="AD25" s="46">
        <f>SUM(AD6:AD23)</f>
        <v>39</v>
      </c>
      <c r="AE25" s="46">
        <f>SUM(AE6:AE23)</f>
        <v>155</v>
      </c>
      <c r="AF25" s="46"/>
      <c r="AG25" s="46"/>
      <c r="AH25" s="46">
        <f>SUM(AH6:AH23)</f>
        <v>31</v>
      </c>
      <c r="AI25" s="46">
        <f>SUM(AI6:AI23)</f>
        <v>38</v>
      </c>
      <c r="AJ25" s="46">
        <f>SUM(AJ6:AJ23)</f>
        <v>106</v>
      </c>
      <c r="AK25" s="46">
        <f>SUM(AK6:AK23)</f>
        <v>37</v>
      </c>
      <c r="AL25" s="11"/>
      <c r="AM25" s="11"/>
      <c r="AN25" s="4"/>
      <c r="AO25" s="11">
        <f>SUM(AO6:AO23)</f>
        <v>17</v>
      </c>
      <c r="AP25" s="11">
        <f>SUM(AP6:AP23)</f>
        <v>17</v>
      </c>
      <c r="AQ25" s="11">
        <f>SUM(AQ6:AQ23)</f>
        <v>22</v>
      </c>
      <c r="AR25" s="11">
        <f>SUM(AR6:AR23)</f>
        <v>27</v>
      </c>
      <c r="AS25" s="11"/>
      <c r="AT25" s="11"/>
      <c r="AU25" s="11">
        <f>SUM(AU6:AU23)</f>
        <v>6</v>
      </c>
      <c r="AV25" s="11">
        <f>SUM(AV6:AV23)</f>
        <v>17</v>
      </c>
      <c r="AW25" s="11">
        <f>SUM(AW6:AW23)</f>
        <v>8</v>
      </c>
      <c r="AX25" s="11">
        <f>SUM(AX6:AX23)</f>
        <v>7</v>
      </c>
      <c r="AY25" s="11"/>
      <c r="AZ25" s="11"/>
      <c r="BA25" s="4"/>
      <c r="BB25" s="11">
        <f>SUM(BB6:BB23)</f>
        <v>95</v>
      </c>
      <c r="BC25" s="11">
        <f>SUM(BC6:BC23)</f>
        <v>33</v>
      </c>
      <c r="BD25" s="11">
        <f>SUM(BD6:BD23)</f>
        <v>35</v>
      </c>
      <c r="BE25" s="11">
        <f>SUM(BE6:BE23)</f>
        <v>61</v>
      </c>
      <c r="BF25" s="11"/>
      <c r="BG25" s="11"/>
      <c r="BH25" s="11">
        <f>SUM(BH6:BH23)</f>
        <v>0</v>
      </c>
      <c r="BI25" s="11">
        <f>SUM(BI6:BI23)</f>
        <v>0</v>
      </c>
      <c r="BJ25" s="11">
        <f>SUM(BJ6:BJ23)</f>
        <v>2</v>
      </c>
      <c r="BK25" s="11">
        <f>SUM(BK6:BK23)</f>
        <v>2</v>
      </c>
      <c r="BL25" s="11"/>
      <c r="BM25" s="11"/>
      <c r="BN25" s="2"/>
      <c r="BO25" s="11">
        <f>SUM(BO6:BO23)</f>
        <v>159</v>
      </c>
      <c r="BP25" s="11">
        <f>SUM(BP6:BP23)</f>
        <v>40</v>
      </c>
      <c r="BQ25" s="11">
        <f>SUM(BQ6:BQ23)</f>
        <v>12</v>
      </c>
      <c r="BR25" s="11">
        <f>SUM(BR6:BR23)</f>
        <v>114</v>
      </c>
      <c r="BS25" s="11"/>
      <c r="BT25" s="11"/>
      <c r="BU25" s="11">
        <f>SUM(BU6:BU23)</f>
        <v>0</v>
      </c>
      <c r="BV25" s="11">
        <f>SUM(BV6:BV23)</f>
        <v>2</v>
      </c>
      <c r="BW25" s="11">
        <f>SUM(BW6:BW23)</f>
        <v>0</v>
      </c>
      <c r="BX25" s="11">
        <f>SUM(BX6:BX23)</f>
        <v>1</v>
      </c>
      <c r="BY25" s="11"/>
      <c r="BZ25" s="11"/>
      <c r="CA25" s="2"/>
    </row>
    <row r="26" spans="1:79" ht="15">
      <c r="A26" s="14" t="s">
        <v>17</v>
      </c>
      <c r="B26" s="11">
        <f>B25/0.0044</f>
        <v>21136.363636363636</v>
      </c>
      <c r="C26" s="11">
        <f>C25/0.0044</f>
        <v>35000</v>
      </c>
      <c r="D26" s="11">
        <f>D25/0.0044</f>
        <v>31363.63636363636</v>
      </c>
      <c r="E26" s="11">
        <f>E25/0.0044</f>
        <v>30227.272727272724</v>
      </c>
      <c r="F26" s="11"/>
      <c r="G26" s="11"/>
      <c r="H26" s="11">
        <f>H25/0.0044</f>
        <v>35000</v>
      </c>
      <c r="I26" s="11">
        <f>I25/0.0044</f>
        <v>26590.90909090909</v>
      </c>
      <c r="J26" s="11">
        <f>J25/0.0044</f>
        <v>26818.181818181816</v>
      </c>
      <c r="K26" s="11">
        <f>K25/0.0044</f>
        <v>9318.181818181818</v>
      </c>
      <c r="L26" s="26"/>
      <c r="M26" s="26"/>
      <c r="N26" s="4"/>
      <c r="O26" s="23">
        <f>O25/0.0044</f>
        <v>17045.454545454544</v>
      </c>
      <c r="P26" s="63">
        <f>P25/0.0044</f>
        <v>20000</v>
      </c>
      <c r="Q26" s="63">
        <f>Q25/0.0044</f>
        <v>15000</v>
      </c>
      <c r="R26" s="63">
        <f>R25/0.0044</f>
        <v>4772.727272727272</v>
      </c>
      <c r="S26" s="23"/>
      <c r="T26" s="65"/>
      <c r="U26" s="23">
        <f>U25/0.0044</f>
        <v>6136.363636363636</v>
      </c>
      <c r="V26" s="23">
        <f>V25/0.0044</f>
        <v>4318.181818181818</v>
      </c>
      <c r="W26" s="23">
        <f>W25/0.0044</f>
        <v>2272.7272727272725</v>
      </c>
      <c r="X26" s="23">
        <f>X25/0.0044</f>
        <v>5909.090909090909</v>
      </c>
      <c r="Y26" s="23"/>
      <c r="Z26" s="65"/>
      <c r="AA26" s="4"/>
      <c r="AB26" s="49">
        <f>AB25/0.0044</f>
        <v>14090.90909090909</v>
      </c>
      <c r="AC26" s="49">
        <f>AC25/0.0044</f>
        <v>15454.545454545454</v>
      </c>
      <c r="AD26" s="49">
        <f>AD25/0.0044</f>
        <v>8863.636363636364</v>
      </c>
      <c r="AE26" s="49">
        <f>AE25/0.0044</f>
        <v>35227.27272727273</v>
      </c>
      <c r="AF26" s="49"/>
      <c r="AG26" s="49"/>
      <c r="AH26" s="49">
        <f>AH25/0.0044</f>
        <v>7045.454545454545</v>
      </c>
      <c r="AI26" s="49">
        <f>AI25/0.0044</f>
        <v>8636.363636363636</v>
      </c>
      <c r="AJ26" s="49">
        <f>AJ25/0.0044</f>
        <v>24090.90909090909</v>
      </c>
      <c r="AK26" s="49">
        <f>AK25/0.0044</f>
        <v>8409.090909090908</v>
      </c>
      <c r="AL26" s="16"/>
      <c r="AM26" s="16"/>
      <c r="AN26" s="4"/>
      <c r="AO26" s="23">
        <f aca="true" t="shared" si="0" ref="AO26:AX26">AO25/0.0044</f>
        <v>3863.6363636363635</v>
      </c>
      <c r="AP26" s="63">
        <f t="shared" si="0"/>
        <v>3863.6363636363635</v>
      </c>
      <c r="AQ26" s="63">
        <f t="shared" si="0"/>
        <v>5000</v>
      </c>
      <c r="AR26" s="63">
        <f t="shared" si="0"/>
        <v>6136.363636363636</v>
      </c>
      <c r="AS26" s="23"/>
      <c r="AT26" s="65"/>
      <c r="AU26" s="18">
        <f t="shared" si="0"/>
        <v>1363.6363636363635</v>
      </c>
      <c r="AV26" s="18">
        <f t="shared" si="0"/>
        <v>3863.6363636363635</v>
      </c>
      <c r="AW26" s="18">
        <f t="shared" si="0"/>
        <v>1818.181818181818</v>
      </c>
      <c r="AX26" s="18">
        <f t="shared" si="0"/>
        <v>1590.9090909090908</v>
      </c>
      <c r="AY26" s="18"/>
      <c r="AZ26" s="18"/>
      <c r="BA26" s="4"/>
      <c r="BB26" s="23">
        <f aca="true" t="shared" si="1" ref="BB26:BK26">BB25/0.0044</f>
        <v>21590.90909090909</v>
      </c>
      <c r="BC26" s="63">
        <f t="shared" si="1"/>
        <v>7500</v>
      </c>
      <c r="BD26" s="63">
        <f t="shared" si="1"/>
        <v>7954.545454545454</v>
      </c>
      <c r="BE26" s="63">
        <f t="shared" si="1"/>
        <v>13863.636363636362</v>
      </c>
      <c r="BF26" s="18"/>
      <c r="BG26" s="18"/>
      <c r="BH26" s="18">
        <f t="shared" si="1"/>
        <v>0</v>
      </c>
      <c r="BI26" s="18">
        <f t="shared" si="1"/>
        <v>0</v>
      </c>
      <c r="BJ26" s="18">
        <f t="shared" si="1"/>
        <v>454.5454545454545</v>
      </c>
      <c r="BK26" s="18">
        <f t="shared" si="1"/>
        <v>454.5454545454545</v>
      </c>
      <c r="BL26" s="23"/>
      <c r="BM26" s="65"/>
      <c r="BN26" s="2"/>
      <c r="BO26" s="23">
        <f aca="true" t="shared" si="2" ref="BO26:BX26">BO25/0.0044</f>
        <v>36136.36363636363</v>
      </c>
      <c r="BP26" s="34">
        <f t="shared" si="2"/>
        <v>9090.90909090909</v>
      </c>
      <c r="BQ26" s="34">
        <f t="shared" si="2"/>
        <v>2727.272727272727</v>
      </c>
      <c r="BR26" s="34">
        <f t="shared" si="2"/>
        <v>25909.090909090908</v>
      </c>
      <c r="BS26" s="23"/>
      <c r="BT26" s="65"/>
      <c r="BU26" s="23">
        <f t="shared" si="2"/>
        <v>0</v>
      </c>
      <c r="BV26" s="23">
        <f t="shared" si="2"/>
        <v>454.5454545454545</v>
      </c>
      <c r="BW26" s="23">
        <f t="shared" si="2"/>
        <v>0</v>
      </c>
      <c r="BX26" s="23">
        <f t="shared" si="2"/>
        <v>227.27272727272725</v>
      </c>
      <c r="BY26" s="23"/>
      <c r="BZ26" s="65"/>
      <c r="CA26" s="2"/>
    </row>
    <row r="27" spans="1:79" ht="15">
      <c r="A27" s="7"/>
      <c r="B27" s="19">
        <f>AVERAGE(B26:E26)</f>
        <v>29431.81818181818</v>
      </c>
      <c r="C27" s="19">
        <f>STDEV(B26:E26)</f>
        <v>5893.043477907395</v>
      </c>
      <c r="D27" s="12"/>
      <c r="E27" s="12"/>
      <c r="F27" s="12"/>
      <c r="G27" s="12"/>
      <c r="H27" s="19">
        <f>AVERAGE(H26:K26)</f>
        <v>24431.818181818184</v>
      </c>
      <c r="I27" s="19">
        <f>STDEV(H26:K26)</f>
        <v>10808.405309959116</v>
      </c>
      <c r="J27" s="12"/>
      <c r="K27" s="12"/>
      <c r="N27" s="2"/>
      <c r="O27" s="18">
        <f>AVERAGE(O26:R26)</f>
        <v>14204.545454545454</v>
      </c>
      <c r="P27" s="18">
        <f>STDEV(O26:R26)</f>
        <v>6614.3782776614735</v>
      </c>
      <c r="Q27" s="1"/>
      <c r="R27" s="1"/>
      <c r="S27" s="1"/>
      <c r="T27" s="1"/>
      <c r="U27" s="18">
        <f>AVERAGE(U26:X26)</f>
        <v>4659.090909090909</v>
      </c>
      <c r="V27" s="18">
        <f>STDEV(U26:X26)</f>
        <v>1784.7301499075363</v>
      </c>
      <c r="W27" s="1"/>
      <c r="X27" s="1"/>
      <c r="Y27" s="1"/>
      <c r="Z27" s="1"/>
      <c r="AA27" s="4"/>
      <c r="AB27" s="49">
        <f>AVERAGE(AB26:AE26)</f>
        <v>18409.09090909091</v>
      </c>
      <c r="AC27" s="49">
        <f>STDEV(AB26:AE26)</f>
        <v>11566.373318181333</v>
      </c>
      <c r="AD27" s="50"/>
      <c r="AE27" s="50"/>
      <c r="AF27" s="50"/>
      <c r="AG27" s="50"/>
      <c r="AH27" s="49">
        <f>AVERAGE(AH26:AK26)</f>
        <v>12045.454545454544</v>
      </c>
      <c r="AI27" s="49">
        <f>STDEV(AH26:AK26)</f>
        <v>8060.976295894634</v>
      </c>
      <c r="AJ27" s="37"/>
      <c r="AK27" s="37"/>
      <c r="AL27" s="1"/>
      <c r="AM27" s="1"/>
      <c r="AN27" s="4"/>
      <c r="AO27" s="18">
        <f>AVERAGE(AO26:AR26)</f>
        <v>4715.909090909091</v>
      </c>
      <c r="AP27" s="18">
        <f>STDEV(AO26:AR26)</f>
        <v>1087.9853497231086</v>
      </c>
      <c r="AQ27" s="1"/>
      <c r="AR27" s="1"/>
      <c r="AS27" s="1"/>
      <c r="AT27" s="1"/>
      <c r="AU27" s="18">
        <f>AVERAGE(AU26:AX26)</f>
        <v>2159.090909090909</v>
      </c>
      <c r="AV27" s="18">
        <f>STDEV(AU26:AX26)</f>
        <v>1151.4154661795951</v>
      </c>
      <c r="AW27" s="1"/>
      <c r="AX27" s="1"/>
      <c r="AY27" s="1"/>
      <c r="AZ27" s="1"/>
      <c r="BA27" s="4"/>
      <c r="BB27" s="18">
        <f>AVERAGE(BB26:BE26)</f>
        <v>12727.272727272726</v>
      </c>
      <c r="BC27" s="18">
        <f>STDEV(BB26:BE26)</f>
        <v>6581.759584537415</v>
      </c>
      <c r="BH27" s="18">
        <f>AVERAGE(BH26:BK26)</f>
        <v>227.27272727272725</v>
      </c>
      <c r="BI27" s="18">
        <f>STDEV(BH26:BK26)</f>
        <v>262.43194054073894</v>
      </c>
      <c r="BJ27" s="1"/>
      <c r="BK27" s="1"/>
      <c r="BL27" s="1"/>
      <c r="BM27" s="1"/>
      <c r="BN27" s="2"/>
      <c r="BO27" s="18">
        <f>AVERAGE(BO26:BR26)</f>
        <v>18465.90909090909</v>
      </c>
      <c r="BP27" s="18">
        <f>STDEV(BO26:BR26)</f>
        <v>15310.576072422014</v>
      </c>
      <c r="BU27" s="18">
        <f>AVERAGE(BU26:BX26)</f>
        <v>170.45454545454544</v>
      </c>
      <c r="BV27" s="18">
        <f>STDEV(BU26:BX26)</f>
        <v>217.5970699446223</v>
      </c>
      <c r="BX27" s="1"/>
      <c r="BY27" s="1"/>
      <c r="BZ27" s="1"/>
      <c r="CA27" s="2"/>
    </row>
    <row r="28" spans="1:79" ht="15">
      <c r="A28" s="14" t="s">
        <v>19</v>
      </c>
      <c r="B28" s="22">
        <f>AVERAGE(B24:E24)</f>
        <v>6.25</v>
      </c>
      <c r="C28" s="19">
        <f>STDEV(B24:E24)</f>
        <v>1.707825127659933</v>
      </c>
      <c r="D28" s="12"/>
      <c r="E28" s="12"/>
      <c r="F28" s="12"/>
      <c r="G28" s="12"/>
      <c r="H28" s="22">
        <f>AVERAGE(H24:K24)</f>
        <v>4</v>
      </c>
      <c r="I28" s="19">
        <f>STDEV(H24:K24)</f>
        <v>1.632993161855452</v>
      </c>
      <c r="J28" s="12"/>
      <c r="K28" s="12"/>
      <c r="N28" s="2"/>
      <c r="O28" s="22">
        <f>AVERAGE(O24:R24)</f>
        <v>5.5</v>
      </c>
      <c r="P28" s="19">
        <f>STDEV(O24:R24)</f>
        <v>1.2909944487358056</v>
      </c>
      <c r="Q28" s="12"/>
      <c r="R28" s="12"/>
      <c r="S28" s="12"/>
      <c r="T28" s="12"/>
      <c r="U28" s="22">
        <f>AVERAGE(U24:X24)</f>
        <v>3.5</v>
      </c>
      <c r="V28" s="19">
        <f>STDEV(U24:X24)</f>
        <v>1.7320508075688772</v>
      </c>
      <c r="W28" s="1"/>
      <c r="X28" s="1"/>
      <c r="Y28" s="1"/>
      <c r="Z28" s="1"/>
      <c r="AA28" s="4"/>
      <c r="AB28" s="58">
        <f>AVERAGE(AB24:AE24)</f>
        <v>4</v>
      </c>
      <c r="AC28" s="53">
        <f>STDEV(AB24:AE24)</f>
        <v>0.816496580927726</v>
      </c>
      <c r="AD28" s="38"/>
      <c r="AE28" s="38"/>
      <c r="AF28" s="38"/>
      <c r="AG28" s="38"/>
      <c r="AH28" s="58">
        <f>AVERAGE(AH24:AK24)</f>
        <v>3</v>
      </c>
      <c r="AI28" s="53">
        <f>STDEV(AH24:AK24)</f>
        <v>1.632993161855452</v>
      </c>
      <c r="AJ28" s="37"/>
      <c r="AK28" s="37"/>
      <c r="AL28" s="1"/>
      <c r="AM28" s="1"/>
      <c r="AN28" s="4"/>
      <c r="AO28" s="22">
        <f>AVERAGE(AO24:AR24)</f>
        <v>4.5</v>
      </c>
      <c r="AP28" s="19">
        <f>STDEV(AO24:AR24)</f>
        <v>1.2909944487358056</v>
      </c>
      <c r="AQ28" s="12"/>
      <c r="AR28" s="12"/>
      <c r="AS28" s="12"/>
      <c r="AT28" s="12"/>
      <c r="AU28" s="22">
        <f>AVERAGE(AU24:AX24)</f>
        <v>3.25</v>
      </c>
      <c r="AV28" s="19">
        <f>STDEV(AU24:AX24)</f>
        <v>1.2583057392117916</v>
      </c>
      <c r="AW28" s="1"/>
      <c r="AX28" s="1"/>
      <c r="AY28" s="1"/>
      <c r="AZ28" s="1"/>
      <c r="BA28" s="4"/>
      <c r="BB28" s="22">
        <f>AVERAGE(BB24:BE24)</f>
        <v>3</v>
      </c>
      <c r="BC28" s="19">
        <f>STDEV(BB24:BE24)</f>
        <v>0</v>
      </c>
      <c r="BD28" s="12"/>
      <c r="BE28" s="12"/>
      <c r="BF28" s="12"/>
      <c r="BG28" s="12"/>
      <c r="BH28" s="22">
        <f>AVERAGE(BH24:BK24)</f>
        <v>0.75</v>
      </c>
      <c r="BI28" s="19">
        <f>STDEV(BH24:BK24)</f>
        <v>0.9574271077563381</v>
      </c>
      <c r="BJ28" s="1"/>
      <c r="BK28" s="1"/>
      <c r="BL28" s="1"/>
      <c r="BM28" s="1"/>
      <c r="BN28" s="2"/>
      <c r="BO28" s="22">
        <f>AVERAGE(BO24:BR24)</f>
        <v>4.5</v>
      </c>
      <c r="BP28" s="19">
        <f>STDEV(BO24:BR24)</f>
        <v>2.6457513110645907</v>
      </c>
      <c r="BQ28" s="12"/>
      <c r="BR28" s="12"/>
      <c r="BS28" s="12"/>
      <c r="BT28" s="12"/>
      <c r="BU28" s="22">
        <f>AVERAGE(BU24:BX24)</f>
        <v>0.5</v>
      </c>
      <c r="BV28" s="19">
        <f>STDEV(BU24:BX24)</f>
        <v>0.5773502691896257</v>
      </c>
      <c r="BX28" s="1"/>
      <c r="BY28" s="1"/>
      <c r="BZ28" s="1"/>
      <c r="CA28" s="2"/>
    </row>
    <row r="29" spans="1:79" ht="15">
      <c r="A29" s="7"/>
      <c r="B29" s="11"/>
      <c r="C29" s="11"/>
      <c r="D29" s="12"/>
      <c r="E29" s="12"/>
      <c r="F29" s="12"/>
      <c r="G29" s="12"/>
      <c r="H29" s="11"/>
      <c r="I29" s="11"/>
      <c r="J29" s="12"/>
      <c r="K29" s="1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1"/>
      <c r="AM29" s="1"/>
      <c r="AN29" s="4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4"/>
      <c r="BH29" s="1"/>
      <c r="BI29" s="1"/>
      <c r="BJ29" s="1"/>
      <c r="BK29" s="1"/>
      <c r="BL29" s="1"/>
      <c r="BM29" s="1"/>
      <c r="BN29" s="2"/>
      <c r="BX29" s="1"/>
      <c r="BY29" s="1"/>
      <c r="BZ29" s="1"/>
      <c r="CA29" s="2"/>
    </row>
    <row r="30" spans="1:79" ht="15">
      <c r="A30" s="14" t="s">
        <v>17</v>
      </c>
      <c r="B30" s="1"/>
      <c r="C30" s="1"/>
      <c r="D30" s="1"/>
      <c r="F30" s="23" t="s">
        <v>24</v>
      </c>
      <c r="G30" s="65"/>
      <c r="J30" s="1"/>
      <c r="K30" s="1"/>
      <c r="L30" s="23" t="s">
        <v>24</v>
      </c>
      <c r="M30" s="65"/>
      <c r="N30" s="2"/>
      <c r="O30" s="1"/>
      <c r="P30" s="1"/>
      <c r="Q30" s="1"/>
      <c r="R30" s="1"/>
      <c r="S30" s="23" t="s">
        <v>24</v>
      </c>
      <c r="T30" s="65"/>
      <c r="U30" s="1"/>
      <c r="V30" s="1"/>
      <c r="W30" s="1"/>
      <c r="X30" s="1"/>
      <c r="Y30" s="23" t="s">
        <v>24</v>
      </c>
      <c r="Z30" s="65"/>
      <c r="AA30" s="4"/>
      <c r="AB30" s="37"/>
      <c r="AC30" s="57"/>
      <c r="AD30" s="37"/>
      <c r="AE30" s="37"/>
      <c r="AF30" s="45" t="s">
        <v>24</v>
      </c>
      <c r="AG30" s="66"/>
      <c r="AH30" s="37"/>
      <c r="AI30" s="37"/>
      <c r="AJ30" s="57"/>
      <c r="AK30" s="37"/>
      <c r="AL30" s="23" t="s">
        <v>24</v>
      </c>
      <c r="AM30" s="65"/>
      <c r="AN30" s="4"/>
      <c r="AO30" s="1"/>
      <c r="AP30" s="1"/>
      <c r="AQ30" s="1"/>
      <c r="AR30" s="1"/>
      <c r="AS30" s="23" t="s">
        <v>24</v>
      </c>
      <c r="AT30" s="65"/>
      <c r="AU30" s="1"/>
      <c r="AV30" s="1"/>
      <c r="AW30" s="1"/>
      <c r="AX30" s="1"/>
      <c r="AY30" s="23" t="s">
        <v>24</v>
      </c>
      <c r="AZ30" s="65"/>
      <c r="BA30" s="4"/>
      <c r="BF30" s="23" t="s">
        <v>24</v>
      </c>
      <c r="BG30" s="65"/>
      <c r="BL30" s="23" t="s">
        <v>24</v>
      </c>
      <c r="BM30" s="65"/>
      <c r="BN30" s="2"/>
      <c r="BS30" s="23" t="s">
        <v>24</v>
      </c>
      <c r="BT30" s="65"/>
      <c r="BY30" s="23" t="s">
        <v>24</v>
      </c>
      <c r="BZ30" s="65"/>
      <c r="CA30" s="2"/>
    </row>
    <row r="31" spans="1:79" ht="15">
      <c r="A31" s="9" t="s">
        <v>12</v>
      </c>
      <c r="B31" s="21">
        <f aca="true" t="shared" si="3" ref="B31:E48">B6/0.0044</f>
        <v>0</v>
      </c>
      <c r="C31" s="21">
        <f t="shared" si="3"/>
        <v>0</v>
      </c>
      <c r="D31" s="21">
        <f t="shared" si="3"/>
        <v>0</v>
      </c>
      <c r="E31" s="21">
        <f t="shared" si="3"/>
        <v>454.5454545454545</v>
      </c>
      <c r="F31" s="18">
        <f aca="true" t="shared" si="4" ref="F31:F48">AVERAGE(B31:E31)</f>
        <v>113.63636363636363</v>
      </c>
      <c r="G31" s="18">
        <f>STDEV(B31:E31)</f>
        <v>227.27272727272725</v>
      </c>
      <c r="H31" s="21">
        <f aca="true" t="shared" si="5" ref="H31:K48">H6/0.0044</f>
        <v>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18">
        <f aca="true" t="shared" si="6" ref="L31:L37">AVERAGE(H31:K31)</f>
        <v>0</v>
      </c>
      <c r="M31" s="18">
        <f>STDEV(H31:K31)</f>
        <v>0</v>
      </c>
      <c r="N31" s="2"/>
      <c r="O31" s="5">
        <f aca="true" t="shared" si="7" ref="O31:R48">O6/0.0044</f>
        <v>11136.363636363636</v>
      </c>
      <c r="P31" s="5">
        <f t="shared" si="7"/>
        <v>13181.81818181818</v>
      </c>
      <c r="Q31" s="5">
        <f t="shared" si="7"/>
        <v>10454.545454545454</v>
      </c>
      <c r="R31" s="5">
        <f t="shared" si="7"/>
        <v>2954.5454545454545</v>
      </c>
      <c r="S31" s="18">
        <f>AVERAGE(O31:R31)</f>
        <v>9431.818181818182</v>
      </c>
      <c r="T31" s="18">
        <f>STDEV(O31:R31)</f>
        <v>4470.980812024088</v>
      </c>
      <c r="U31" s="48">
        <f aca="true" t="shared" si="8" ref="U31:X48">U6/0.0044</f>
        <v>909.090909090909</v>
      </c>
      <c r="V31" s="48">
        <f t="shared" si="8"/>
        <v>0</v>
      </c>
      <c r="W31" s="48">
        <f t="shared" si="8"/>
        <v>0</v>
      </c>
      <c r="X31" s="48">
        <f t="shared" si="8"/>
        <v>454.5454545454545</v>
      </c>
      <c r="Y31" s="18">
        <f>AVERAGE(U31:X31)</f>
        <v>340.9090909090909</v>
      </c>
      <c r="Z31" s="18">
        <f>STDEV(U31:X31)</f>
        <v>435.1941398892446</v>
      </c>
      <c r="AA31" s="4">
        <f>STDEV(U31:X31)</f>
        <v>435.1941398892446</v>
      </c>
      <c r="AB31" s="48">
        <f aca="true" t="shared" si="9" ref="AB31:AE48">AB6/0.0044</f>
        <v>6590.90909090909</v>
      </c>
      <c r="AC31" s="48">
        <f t="shared" si="9"/>
        <v>7272.727272727272</v>
      </c>
      <c r="AD31" s="48">
        <f t="shared" si="9"/>
        <v>2272.7272727272725</v>
      </c>
      <c r="AE31" s="48">
        <f t="shared" si="9"/>
        <v>4090.9090909090905</v>
      </c>
      <c r="AF31" s="49">
        <f aca="true" t="shared" si="10" ref="AF31:AF48">AVERAGE(AB31:AE31)</f>
        <v>5056.818181818181</v>
      </c>
      <c r="AG31" s="49">
        <f>STDEV(AB31:AE31)</f>
        <v>2305.632999020181</v>
      </c>
      <c r="AH31" s="48">
        <f aca="true" t="shared" si="11" ref="AH31:AK48">AH6/0.0044</f>
        <v>454.5454545454545</v>
      </c>
      <c r="AI31" s="48">
        <f t="shared" si="11"/>
        <v>0</v>
      </c>
      <c r="AJ31" s="48">
        <f t="shared" si="11"/>
        <v>14772.727272727272</v>
      </c>
      <c r="AK31" s="48">
        <f t="shared" si="11"/>
        <v>1136.3636363636363</v>
      </c>
      <c r="AL31" s="49">
        <f aca="true" t="shared" si="12" ref="AL31:AL48">AVERAGE(AH31:AK31)</f>
        <v>4090.9090909090905</v>
      </c>
      <c r="AM31" s="49">
        <f>STDEV(AH31:AK31)</f>
        <v>7136.508394594356</v>
      </c>
      <c r="AN31" s="39"/>
      <c r="AO31" s="37">
        <f aca="true" t="shared" si="13" ref="AO31:AR48">AO6/0.0044</f>
        <v>0</v>
      </c>
      <c r="AP31" s="37">
        <f t="shared" si="13"/>
        <v>0</v>
      </c>
      <c r="AQ31" s="37">
        <f t="shared" si="13"/>
        <v>0</v>
      </c>
      <c r="AR31" s="37">
        <f t="shared" si="13"/>
        <v>0</v>
      </c>
      <c r="AS31" s="49">
        <f>AVERAGE(AO31:AR31)</f>
        <v>0</v>
      </c>
      <c r="AT31" s="49">
        <f>STDEV(AO31:AR31)</f>
        <v>0</v>
      </c>
      <c r="AU31" s="37">
        <f aca="true" t="shared" si="14" ref="AU31:AX48">AU6/0.0044</f>
        <v>0</v>
      </c>
      <c r="AV31" s="37">
        <f t="shared" si="14"/>
        <v>0</v>
      </c>
      <c r="AW31" s="37">
        <f t="shared" si="14"/>
        <v>0</v>
      </c>
      <c r="AX31" s="37">
        <f t="shared" si="14"/>
        <v>0</v>
      </c>
      <c r="AY31" s="49">
        <f>AVERAGE(AU31:AX31)</f>
        <v>0</v>
      </c>
      <c r="AZ31" s="49">
        <f>STDEV(AU31:AX31)</f>
        <v>0</v>
      </c>
      <c r="BA31" s="42"/>
      <c r="BB31" s="37">
        <f aca="true" t="shared" si="15" ref="BB31:BE48">BB6/0.0044</f>
        <v>0</v>
      </c>
      <c r="BC31" s="37">
        <f t="shared" si="15"/>
        <v>0</v>
      </c>
      <c r="BD31" s="37">
        <f t="shared" si="15"/>
        <v>0</v>
      </c>
      <c r="BE31" s="37">
        <f t="shared" si="15"/>
        <v>0</v>
      </c>
      <c r="BF31" s="49">
        <f>AVERAGE(BB31:BE31)</f>
        <v>0</v>
      </c>
      <c r="BG31" s="49">
        <f>STDEV(BB31:BE31)</f>
        <v>0</v>
      </c>
      <c r="BH31" s="37">
        <f aca="true" t="shared" si="16" ref="BH31:BK48">BH6/0.0044</f>
        <v>0</v>
      </c>
      <c r="BI31" s="37">
        <f t="shared" si="16"/>
        <v>0</v>
      </c>
      <c r="BJ31" s="37">
        <f t="shared" si="16"/>
        <v>0</v>
      </c>
      <c r="BK31" s="37">
        <f t="shared" si="16"/>
        <v>0</v>
      </c>
      <c r="BL31" s="49">
        <f>AVERAGE(BH31:BK31)</f>
        <v>0</v>
      </c>
      <c r="BM31" s="49">
        <f>STDEV(BH31:BK31)</f>
        <v>0</v>
      </c>
      <c r="BN31" s="43"/>
      <c r="BO31" s="50">
        <f aca="true" t="shared" si="17" ref="BO31:BR48">BO6/0.0044</f>
        <v>0</v>
      </c>
      <c r="BP31" s="50">
        <f t="shared" si="17"/>
        <v>0</v>
      </c>
      <c r="BQ31" s="50">
        <f t="shared" si="17"/>
        <v>0</v>
      </c>
      <c r="BR31" s="50">
        <f t="shared" si="17"/>
        <v>0</v>
      </c>
      <c r="BS31" s="49">
        <f>AVERAGE(BO31:BR31)</f>
        <v>0</v>
      </c>
      <c r="BT31" s="49">
        <f>STDEV(BO31:BR31)</f>
        <v>0</v>
      </c>
      <c r="BU31" s="50">
        <f aca="true" t="shared" si="18" ref="BU31:BX48">BU6/0.0044</f>
        <v>0</v>
      </c>
      <c r="BV31" s="50">
        <f t="shared" si="18"/>
        <v>0</v>
      </c>
      <c r="BW31" s="50">
        <f t="shared" si="18"/>
        <v>0</v>
      </c>
      <c r="BX31" s="50">
        <f t="shared" si="18"/>
        <v>0</v>
      </c>
      <c r="BY31" s="49">
        <f>AVERAGE(BU31:BX31)</f>
        <v>0</v>
      </c>
      <c r="BZ31" s="49">
        <f>STDEV(BU31:BX31)</f>
        <v>0</v>
      </c>
      <c r="CA31" s="2"/>
    </row>
    <row r="32" spans="1:79" ht="15">
      <c r="A32" s="9" t="s">
        <v>13</v>
      </c>
      <c r="B32" s="21">
        <f t="shared" si="3"/>
        <v>0</v>
      </c>
      <c r="C32" s="21">
        <f t="shared" si="3"/>
        <v>0</v>
      </c>
      <c r="D32" s="21">
        <f t="shared" si="3"/>
        <v>0</v>
      </c>
      <c r="E32" s="21">
        <f t="shared" si="3"/>
        <v>0</v>
      </c>
      <c r="F32" s="18">
        <f t="shared" si="4"/>
        <v>0</v>
      </c>
      <c r="G32" s="18">
        <f aca="true" t="shared" si="19" ref="G32:G38">STDEV(B32:E32)</f>
        <v>0</v>
      </c>
      <c r="H32" s="21">
        <f t="shared" si="5"/>
        <v>0</v>
      </c>
      <c r="I32" s="21">
        <f t="shared" si="5"/>
        <v>0</v>
      </c>
      <c r="J32" s="21">
        <f t="shared" si="5"/>
        <v>0</v>
      </c>
      <c r="K32" s="21">
        <f t="shared" si="5"/>
        <v>0</v>
      </c>
      <c r="L32" s="18">
        <f t="shared" si="6"/>
        <v>0</v>
      </c>
      <c r="M32" s="18">
        <f aca="true" t="shared" si="20" ref="M32:M38">STDEV(H32:K32)</f>
        <v>0</v>
      </c>
      <c r="N32" s="3"/>
      <c r="O32" s="5">
        <f t="shared" si="7"/>
        <v>227.27272727272725</v>
      </c>
      <c r="P32" s="5">
        <f t="shared" si="7"/>
        <v>681.8181818181818</v>
      </c>
      <c r="Q32" s="5">
        <f t="shared" si="7"/>
        <v>227.27272727272725</v>
      </c>
      <c r="R32" s="5">
        <f t="shared" si="7"/>
        <v>227.27272727272725</v>
      </c>
      <c r="S32" s="18">
        <f aca="true" t="shared" si="21" ref="S32:S48">AVERAGE(O32:R32)</f>
        <v>340.9090909090909</v>
      </c>
      <c r="T32" s="18">
        <f aca="true" t="shared" si="22" ref="T32:T38">STDEV(O32:R32)</f>
        <v>227.2727272727272</v>
      </c>
      <c r="U32" s="48">
        <f t="shared" si="8"/>
        <v>454.5454545454545</v>
      </c>
      <c r="V32" s="48">
        <f t="shared" si="8"/>
        <v>227.27272727272725</v>
      </c>
      <c r="W32" s="48">
        <f t="shared" si="8"/>
        <v>227.27272727272725</v>
      </c>
      <c r="X32" s="48">
        <f t="shared" si="8"/>
        <v>0</v>
      </c>
      <c r="Y32" s="18">
        <f aca="true" t="shared" si="23" ref="Y32:Y48">AVERAGE(U32:X32)</f>
        <v>227.27272727272725</v>
      </c>
      <c r="Z32" s="18">
        <f aca="true" t="shared" si="24" ref="Z32:Z38">STDEV(U32:X32)</f>
        <v>185.56740475630136</v>
      </c>
      <c r="AA32" s="4"/>
      <c r="AB32" s="48">
        <f t="shared" si="9"/>
        <v>0</v>
      </c>
      <c r="AC32" s="48">
        <f t="shared" si="9"/>
        <v>227.27272727272725</v>
      </c>
      <c r="AD32" s="48">
        <f t="shared" si="9"/>
        <v>0</v>
      </c>
      <c r="AE32" s="48">
        <f t="shared" si="9"/>
        <v>227.27272727272725</v>
      </c>
      <c r="AF32" s="49">
        <f t="shared" si="10"/>
        <v>113.63636363636363</v>
      </c>
      <c r="AG32" s="49">
        <f aca="true" t="shared" si="25" ref="AG32:AG38">STDEV(AB32:AE32)</f>
        <v>131.21597027036947</v>
      </c>
      <c r="AH32" s="48">
        <f t="shared" si="11"/>
        <v>681.8181818181818</v>
      </c>
      <c r="AI32" s="48">
        <f t="shared" si="11"/>
        <v>0</v>
      </c>
      <c r="AJ32" s="48">
        <f t="shared" si="11"/>
        <v>681.8181818181818</v>
      </c>
      <c r="AK32" s="48">
        <f t="shared" si="11"/>
        <v>227.27272727272725</v>
      </c>
      <c r="AL32" s="49">
        <f t="shared" si="12"/>
        <v>397.7272727272727</v>
      </c>
      <c r="AM32" s="49">
        <f aca="true" t="shared" si="26" ref="AM32:AM38">STDEV(AH32:AK32)</f>
        <v>340.9090909090908</v>
      </c>
      <c r="AN32" s="42"/>
      <c r="AO32" s="37">
        <f t="shared" si="13"/>
        <v>0</v>
      </c>
      <c r="AP32" s="37">
        <f t="shared" si="13"/>
        <v>0</v>
      </c>
      <c r="AQ32" s="37">
        <f t="shared" si="13"/>
        <v>0</v>
      </c>
      <c r="AR32" s="37">
        <f t="shared" si="13"/>
        <v>0</v>
      </c>
      <c r="AS32" s="49">
        <f aca="true" t="shared" si="27" ref="AS32:AS48">AVERAGE(AO32:AR32)</f>
        <v>0</v>
      </c>
      <c r="AT32" s="49">
        <f aca="true" t="shared" si="28" ref="AT32:AT38">STDEV(AO32:AR32)</f>
        <v>0</v>
      </c>
      <c r="AU32" s="37">
        <f t="shared" si="14"/>
        <v>0</v>
      </c>
      <c r="AV32" s="37">
        <f t="shared" si="14"/>
        <v>0</v>
      </c>
      <c r="AW32" s="37">
        <f t="shared" si="14"/>
        <v>0</v>
      </c>
      <c r="AX32" s="37">
        <f t="shared" si="14"/>
        <v>0</v>
      </c>
      <c r="AY32" s="49">
        <f aca="true" t="shared" si="29" ref="AY32:AY48">AVERAGE(AU32:AX32)</f>
        <v>0</v>
      </c>
      <c r="AZ32" s="49">
        <f aca="true" t="shared" si="30" ref="AZ32:AZ38">STDEV(AU32:AX32)</f>
        <v>0</v>
      </c>
      <c r="BA32" s="42"/>
      <c r="BB32" s="37">
        <f t="shared" si="15"/>
        <v>0</v>
      </c>
      <c r="BC32" s="37">
        <f t="shared" si="15"/>
        <v>0</v>
      </c>
      <c r="BD32" s="37">
        <f t="shared" si="15"/>
        <v>0</v>
      </c>
      <c r="BE32" s="37">
        <f t="shared" si="15"/>
        <v>0</v>
      </c>
      <c r="BF32" s="49">
        <f aca="true" t="shared" si="31" ref="BF32:BF48">AVERAGE(BB32:BE32)</f>
        <v>0</v>
      </c>
      <c r="BG32" s="49">
        <f aca="true" t="shared" si="32" ref="BG32:BG38">STDEV(BB32:BE32)</f>
        <v>0</v>
      </c>
      <c r="BH32" s="37">
        <f t="shared" si="16"/>
        <v>0</v>
      </c>
      <c r="BI32" s="37">
        <f t="shared" si="16"/>
        <v>0</v>
      </c>
      <c r="BJ32" s="37">
        <f t="shared" si="16"/>
        <v>0</v>
      </c>
      <c r="BK32" s="37">
        <f t="shared" si="16"/>
        <v>0</v>
      </c>
      <c r="BL32" s="49">
        <f aca="true" t="shared" si="33" ref="BL32:BL48">AVERAGE(BH32:BK32)</f>
        <v>0</v>
      </c>
      <c r="BM32" s="49">
        <f aca="true" t="shared" si="34" ref="BM32:BM38">STDEV(BH32:BK32)</f>
        <v>0</v>
      </c>
      <c r="BN32" s="43"/>
      <c r="BO32" s="50">
        <f t="shared" si="17"/>
        <v>0</v>
      </c>
      <c r="BP32" s="50">
        <f t="shared" si="17"/>
        <v>0</v>
      </c>
      <c r="BQ32" s="50">
        <f t="shared" si="17"/>
        <v>0</v>
      </c>
      <c r="BR32" s="50">
        <f t="shared" si="17"/>
        <v>0</v>
      </c>
      <c r="BS32" s="49">
        <f aca="true" t="shared" si="35" ref="BS32:BS48">AVERAGE(BO32:BR32)</f>
        <v>0</v>
      </c>
      <c r="BT32" s="49">
        <f aca="true" t="shared" si="36" ref="BT32:BT38">STDEV(BO32:BR32)</f>
        <v>0</v>
      </c>
      <c r="BU32" s="50">
        <f t="shared" si="18"/>
        <v>0</v>
      </c>
      <c r="BV32" s="50">
        <f t="shared" si="18"/>
        <v>0</v>
      </c>
      <c r="BW32" s="50">
        <f t="shared" si="18"/>
        <v>0</v>
      </c>
      <c r="BX32" s="50">
        <f t="shared" si="18"/>
        <v>0</v>
      </c>
      <c r="BY32" s="49">
        <f aca="true" t="shared" si="37" ref="BY32:BY48">AVERAGE(BU32:BX32)</f>
        <v>0</v>
      </c>
      <c r="BZ32" s="49">
        <f aca="true" t="shared" si="38" ref="BZ32:BZ38">STDEV(BU32:BX32)</f>
        <v>0</v>
      </c>
      <c r="CA32" s="2"/>
    </row>
    <row r="33" spans="1:79" ht="15">
      <c r="A33" s="6" t="s">
        <v>8</v>
      </c>
      <c r="B33" s="21">
        <f t="shared" si="3"/>
        <v>20000</v>
      </c>
      <c r="C33" s="21">
        <f t="shared" si="3"/>
        <v>26136.363636363636</v>
      </c>
      <c r="D33" s="21">
        <f t="shared" si="3"/>
        <v>20909.090909090908</v>
      </c>
      <c r="E33" s="21">
        <f t="shared" si="3"/>
        <v>13409.090909090908</v>
      </c>
      <c r="F33" s="18">
        <f t="shared" si="4"/>
        <v>20113.636363636364</v>
      </c>
      <c r="G33" s="18">
        <f t="shared" si="19"/>
        <v>5223.97788123009</v>
      </c>
      <c r="H33" s="21">
        <f t="shared" si="5"/>
        <v>26590.90909090909</v>
      </c>
      <c r="I33" s="21">
        <f t="shared" si="5"/>
        <v>21363.636363636364</v>
      </c>
      <c r="J33" s="21">
        <f t="shared" si="5"/>
        <v>19545.454545454544</v>
      </c>
      <c r="K33" s="21">
        <f t="shared" si="5"/>
        <v>7500</v>
      </c>
      <c r="L33" s="18">
        <f t="shared" si="6"/>
        <v>18750</v>
      </c>
      <c r="M33" s="18">
        <f t="shared" si="20"/>
        <v>8072.715328956488</v>
      </c>
      <c r="N33" s="4"/>
      <c r="O33" s="5">
        <f t="shared" si="7"/>
        <v>1590.9090909090908</v>
      </c>
      <c r="P33" s="5">
        <f t="shared" si="7"/>
        <v>3181.8181818181815</v>
      </c>
      <c r="Q33" s="5">
        <f t="shared" si="7"/>
        <v>2954.5454545454545</v>
      </c>
      <c r="R33" s="5">
        <f t="shared" si="7"/>
        <v>681.8181818181818</v>
      </c>
      <c r="S33" s="18">
        <f t="shared" si="21"/>
        <v>2102.272727272727</v>
      </c>
      <c r="T33" s="18">
        <f t="shared" si="22"/>
        <v>1179.1198800207103</v>
      </c>
      <c r="U33" s="48">
        <f t="shared" si="8"/>
        <v>227.27272727272725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18">
        <f t="shared" si="23"/>
        <v>56.81818181818181</v>
      </c>
      <c r="Z33" s="18">
        <f t="shared" si="24"/>
        <v>113.63636363636363</v>
      </c>
      <c r="AA33" s="4"/>
      <c r="AB33" s="48">
        <f t="shared" si="9"/>
        <v>4090.9090909090905</v>
      </c>
      <c r="AC33" s="48">
        <f t="shared" si="9"/>
        <v>2272.7272727272725</v>
      </c>
      <c r="AD33" s="48">
        <f t="shared" si="9"/>
        <v>4090.9090909090905</v>
      </c>
      <c r="AE33" s="48">
        <f t="shared" si="9"/>
        <v>29318.181818181816</v>
      </c>
      <c r="AF33" s="49">
        <f t="shared" si="10"/>
        <v>9943.181818181818</v>
      </c>
      <c r="AG33" s="49">
        <f t="shared" si="25"/>
        <v>12945.072293896812</v>
      </c>
      <c r="AH33" s="48">
        <f t="shared" si="11"/>
        <v>227.27272727272725</v>
      </c>
      <c r="AI33" s="48">
        <f t="shared" si="11"/>
        <v>0</v>
      </c>
      <c r="AJ33" s="48">
        <f t="shared" si="11"/>
        <v>0</v>
      </c>
      <c r="AK33" s="48">
        <f t="shared" si="11"/>
        <v>0</v>
      </c>
      <c r="AL33" s="49">
        <f t="shared" si="12"/>
        <v>56.81818181818181</v>
      </c>
      <c r="AM33" s="49">
        <f t="shared" si="26"/>
        <v>113.63636363636363</v>
      </c>
      <c r="AN33" s="42"/>
      <c r="AO33" s="50">
        <f t="shared" si="13"/>
        <v>3181.8181818181815</v>
      </c>
      <c r="AP33" s="37">
        <f t="shared" si="13"/>
        <v>2727.272727272727</v>
      </c>
      <c r="AQ33" s="37">
        <f t="shared" si="13"/>
        <v>3409.090909090909</v>
      </c>
      <c r="AR33" s="37">
        <f t="shared" si="13"/>
        <v>2727.272727272727</v>
      </c>
      <c r="AS33" s="49">
        <f t="shared" si="27"/>
        <v>3011.363636363636</v>
      </c>
      <c r="AT33" s="49">
        <f t="shared" si="28"/>
        <v>340.90909090909093</v>
      </c>
      <c r="AU33" s="37">
        <f t="shared" si="14"/>
        <v>909.090909090909</v>
      </c>
      <c r="AV33" s="37">
        <f t="shared" si="14"/>
        <v>3409.090909090909</v>
      </c>
      <c r="AW33" s="37">
        <f t="shared" si="14"/>
        <v>0</v>
      </c>
      <c r="AX33" s="37">
        <f t="shared" si="14"/>
        <v>681.8181818181818</v>
      </c>
      <c r="AY33" s="49">
        <f t="shared" si="29"/>
        <v>1250</v>
      </c>
      <c r="AZ33" s="49">
        <f t="shared" si="30"/>
        <v>1490.3269373413636</v>
      </c>
      <c r="BA33" s="42"/>
      <c r="BB33" s="37">
        <f t="shared" si="15"/>
        <v>8636.363636363636</v>
      </c>
      <c r="BC33" s="37">
        <f t="shared" si="15"/>
        <v>2272.7272727272725</v>
      </c>
      <c r="BD33" s="37">
        <f t="shared" si="15"/>
        <v>5000</v>
      </c>
      <c r="BE33" s="37">
        <f t="shared" si="15"/>
        <v>5454.545454545454</v>
      </c>
      <c r="BF33" s="49">
        <f t="shared" si="31"/>
        <v>5340.90909090909</v>
      </c>
      <c r="BG33" s="49">
        <f t="shared" si="32"/>
        <v>2607.865830008867</v>
      </c>
      <c r="BH33" s="37">
        <f t="shared" si="16"/>
        <v>0</v>
      </c>
      <c r="BI33" s="37">
        <f t="shared" si="16"/>
        <v>0</v>
      </c>
      <c r="BJ33" s="37">
        <f t="shared" si="16"/>
        <v>0</v>
      </c>
      <c r="BK33" s="37">
        <f t="shared" si="16"/>
        <v>454.5454545454545</v>
      </c>
      <c r="BL33" s="49">
        <f t="shared" si="33"/>
        <v>113.63636363636363</v>
      </c>
      <c r="BM33" s="49">
        <f t="shared" si="34"/>
        <v>227.27272727272725</v>
      </c>
      <c r="BN33" s="43"/>
      <c r="BO33" s="50">
        <f t="shared" si="17"/>
        <v>17500</v>
      </c>
      <c r="BP33" s="50">
        <f t="shared" si="17"/>
        <v>7954.545454545454</v>
      </c>
      <c r="BQ33" s="50">
        <f t="shared" si="17"/>
        <v>2500</v>
      </c>
      <c r="BR33" s="50">
        <f t="shared" si="17"/>
        <v>15000</v>
      </c>
      <c r="BS33" s="49">
        <f t="shared" si="35"/>
        <v>10738.636363636364</v>
      </c>
      <c r="BT33" s="49">
        <f t="shared" si="36"/>
        <v>6819.1287221261355</v>
      </c>
      <c r="BU33" s="50">
        <f t="shared" si="18"/>
        <v>0</v>
      </c>
      <c r="BV33" s="50">
        <f t="shared" si="18"/>
        <v>454.5454545454545</v>
      </c>
      <c r="BW33" s="50">
        <f t="shared" si="18"/>
        <v>0</v>
      </c>
      <c r="BX33" s="50">
        <f t="shared" si="18"/>
        <v>227.27272727272725</v>
      </c>
      <c r="BY33" s="49">
        <f t="shared" si="37"/>
        <v>170.45454545454544</v>
      </c>
      <c r="BZ33" s="49">
        <f t="shared" si="38"/>
        <v>217.5970699446223</v>
      </c>
      <c r="CA33" s="2"/>
    </row>
    <row r="34" spans="1:79" ht="15">
      <c r="A34" s="6" t="s">
        <v>21</v>
      </c>
      <c r="B34" s="21">
        <f t="shared" si="3"/>
        <v>681.8181818181818</v>
      </c>
      <c r="C34" s="21">
        <f t="shared" si="3"/>
        <v>5681.818181818181</v>
      </c>
      <c r="D34" s="21">
        <f t="shared" si="3"/>
        <v>6590.90909090909</v>
      </c>
      <c r="E34" s="21">
        <f t="shared" si="3"/>
        <v>11590.90909090909</v>
      </c>
      <c r="F34" s="18">
        <f t="shared" si="4"/>
        <v>6136.363636363636</v>
      </c>
      <c r="G34" s="18">
        <f t="shared" si="19"/>
        <v>4469.0549102280675</v>
      </c>
      <c r="H34" s="21">
        <f t="shared" si="5"/>
        <v>2954.5454545454545</v>
      </c>
      <c r="I34" s="21">
        <f t="shared" si="5"/>
        <v>1136.3636363636363</v>
      </c>
      <c r="J34" s="21">
        <f t="shared" si="5"/>
        <v>2045.4545454545453</v>
      </c>
      <c r="K34" s="21">
        <f t="shared" si="5"/>
        <v>0</v>
      </c>
      <c r="L34" s="18">
        <f t="shared" si="6"/>
        <v>1534.090909090909</v>
      </c>
      <c r="M34" s="18">
        <f t="shared" si="20"/>
        <v>1263.6990392130513</v>
      </c>
      <c r="N34" s="4"/>
      <c r="O34" s="5">
        <f t="shared" si="7"/>
        <v>0</v>
      </c>
      <c r="P34" s="5">
        <f t="shared" si="7"/>
        <v>0</v>
      </c>
      <c r="Q34" s="5">
        <f t="shared" si="7"/>
        <v>0</v>
      </c>
      <c r="R34" s="5">
        <f t="shared" si="7"/>
        <v>0</v>
      </c>
      <c r="S34" s="18">
        <f t="shared" si="21"/>
        <v>0</v>
      </c>
      <c r="T34" s="18">
        <f t="shared" si="22"/>
        <v>0</v>
      </c>
      <c r="U34" s="48">
        <f t="shared" si="8"/>
        <v>0</v>
      </c>
      <c r="V34" s="48">
        <f t="shared" si="8"/>
        <v>0</v>
      </c>
      <c r="W34" s="48">
        <f t="shared" si="8"/>
        <v>0</v>
      </c>
      <c r="X34" s="48">
        <f t="shared" si="8"/>
        <v>0</v>
      </c>
      <c r="Y34" s="18">
        <f t="shared" si="23"/>
        <v>0</v>
      </c>
      <c r="Z34" s="18">
        <f t="shared" si="24"/>
        <v>0</v>
      </c>
      <c r="AA34" s="4"/>
      <c r="AB34" s="48">
        <f t="shared" si="9"/>
        <v>0</v>
      </c>
      <c r="AC34" s="48">
        <f t="shared" si="9"/>
        <v>0</v>
      </c>
      <c r="AD34" s="48">
        <f t="shared" si="9"/>
        <v>0</v>
      </c>
      <c r="AE34" s="48">
        <f t="shared" si="9"/>
        <v>0</v>
      </c>
      <c r="AF34" s="49">
        <f t="shared" si="10"/>
        <v>0</v>
      </c>
      <c r="AG34" s="49">
        <f t="shared" si="25"/>
        <v>0</v>
      </c>
      <c r="AH34" s="48">
        <f t="shared" si="11"/>
        <v>0</v>
      </c>
      <c r="AI34" s="48">
        <f t="shared" si="11"/>
        <v>0</v>
      </c>
      <c r="AJ34" s="48">
        <f t="shared" si="11"/>
        <v>0</v>
      </c>
      <c r="AK34" s="48">
        <f t="shared" si="11"/>
        <v>0</v>
      </c>
      <c r="AL34" s="49">
        <f t="shared" si="12"/>
        <v>0</v>
      </c>
      <c r="AM34" s="49">
        <f t="shared" si="26"/>
        <v>0</v>
      </c>
      <c r="AN34" s="42"/>
      <c r="AO34" s="37">
        <f t="shared" si="13"/>
        <v>0</v>
      </c>
      <c r="AP34" s="37">
        <f t="shared" si="13"/>
        <v>227.27272727272725</v>
      </c>
      <c r="AQ34" s="37">
        <f t="shared" si="13"/>
        <v>227.27272727272725</v>
      </c>
      <c r="AR34" s="37">
        <f t="shared" si="13"/>
        <v>454.5454545454545</v>
      </c>
      <c r="AS34" s="49">
        <f t="shared" si="27"/>
        <v>227.27272727272725</v>
      </c>
      <c r="AT34" s="49">
        <f t="shared" si="28"/>
        <v>185.56740475630136</v>
      </c>
      <c r="AU34" s="37">
        <f t="shared" si="14"/>
        <v>0</v>
      </c>
      <c r="AV34" s="37">
        <f t="shared" si="14"/>
        <v>0</v>
      </c>
      <c r="AW34" s="37">
        <f t="shared" si="14"/>
        <v>0</v>
      </c>
      <c r="AX34" s="37">
        <f t="shared" si="14"/>
        <v>227.27272727272725</v>
      </c>
      <c r="AY34" s="49">
        <f t="shared" si="29"/>
        <v>56.81818181818181</v>
      </c>
      <c r="AZ34" s="49">
        <f t="shared" si="30"/>
        <v>113.63636363636363</v>
      </c>
      <c r="BA34" s="42"/>
      <c r="BB34" s="37">
        <f t="shared" si="15"/>
        <v>5909.090909090909</v>
      </c>
      <c r="BC34" s="37">
        <f t="shared" si="15"/>
        <v>454.5454545454545</v>
      </c>
      <c r="BD34" s="37">
        <f t="shared" si="15"/>
        <v>454.5454545454545</v>
      </c>
      <c r="BE34" s="37">
        <f t="shared" si="15"/>
        <v>2500</v>
      </c>
      <c r="BF34" s="49">
        <f t="shared" si="31"/>
        <v>2329.5454545454545</v>
      </c>
      <c r="BG34" s="49">
        <f t="shared" si="32"/>
        <v>2573.807193842301</v>
      </c>
      <c r="BH34" s="37">
        <f t="shared" si="16"/>
        <v>0</v>
      </c>
      <c r="BI34" s="37">
        <f t="shared" si="16"/>
        <v>0</v>
      </c>
      <c r="BJ34" s="37">
        <f t="shared" si="16"/>
        <v>0</v>
      </c>
      <c r="BK34" s="37">
        <f t="shared" si="16"/>
        <v>0</v>
      </c>
      <c r="BL34" s="49">
        <f t="shared" si="33"/>
        <v>0</v>
      </c>
      <c r="BM34" s="49">
        <f t="shared" si="34"/>
        <v>0</v>
      </c>
      <c r="BN34" s="43"/>
      <c r="BO34" s="50">
        <f t="shared" si="17"/>
        <v>16590.90909090909</v>
      </c>
      <c r="BP34" s="50">
        <f t="shared" si="17"/>
        <v>909.090909090909</v>
      </c>
      <c r="BQ34" s="50">
        <f t="shared" si="17"/>
        <v>0</v>
      </c>
      <c r="BR34" s="50">
        <f t="shared" si="17"/>
        <v>7272.727272727272</v>
      </c>
      <c r="BS34" s="49">
        <f t="shared" si="35"/>
        <v>6193.181818181817</v>
      </c>
      <c r="BT34" s="49">
        <f t="shared" si="36"/>
        <v>7649.7335159477125</v>
      </c>
      <c r="BU34" s="50">
        <f t="shared" si="18"/>
        <v>0</v>
      </c>
      <c r="BV34" s="50">
        <f t="shared" si="18"/>
        <v>0</v>
      </c>
      <c r="BW34" s="50">
        <f t="shared" si="18"/>
        <v>0</v>
      </c>
      <c r="BX34" s="50">
        <f t="shared" si="18"/>
        <v>0</v>
      </c>
      <c r="BY34" s="49">
        <f t="shared" si="37"/>
        <v>0</v>
      </c>
      <c r="BZ34" s="49">
        <f t="shared" si="38"/>
        <v>0</v>
      </c>
      <c r="CA34" s="2"/>
    </row>
    <row r="35" spans="1:79" ht="15">
      <c r="A35" s="9" t="s">
        <v>14</v>
      </c>
      <c r="B35" s="21">
        <f t="shared" si="3"/>
        <v>0</v>
      </c>
      <c r="C35" s="21">
        <f t="shared" si="3"/>
        <v>0</v>
      </c>
      <c r="D35" s="21">
        <f t="shared" si="3"/>
        <v>0</v>
      </c>
      <c r="E35" s="21">
        <f t="shared" si="3"/>
        <v>0</v>
      </c>
      <c r="F35" s="18">
        <f t="shared" si="4"/>
        <v>0</v>
      </c>
      <c r="G35" s="18">
        <f t="shared" si="19"/>
        <v>0</v>
      </c>
      <c r="H35" s="21">
        <f t="shared" si="5"/>
        <v>0</v>
      </c>
      <c r="I35" s="21">
        <f t="shared" si="5"/>
        <v>0</v>
      </c>
      <c r="J35" s="21">
        <f t="shared" si="5"/>
        <v>0</v>
      </c>
      <c r="K35" s="21">
        <f t="shared" si="5"/>
        <v>0</v>
      </c>
      <c r="L35" s="18">
        <f t="shared" si="6"/>
        <v>0</v>
      </c>
      <c r="M35" s="18">
        <f t="shared" si="20"/>
        <v>0</v>
      </c>
      <c r="N35" s="4"/>
      <c r="O35" s="5">
        <f t="shared" si="7"/>
        <v>3181.8181818181815</v>
      </c>
      <c r="P35" s="5">
        <f t="shared" si="7"/>
        <v>2954.5454545454545</v>
      </c>
      <c r="Q35" s="5">
        <f t="shared" si="7"/>
        <v>1136.3636363636363</v>
      </c>
      <c r="R35" s="5">
        <f t="shared" si="7"/>
        <v>227.27272727272725</v>
      </c>
      <c r="S35" s="18">
        <f t="shared" si="21"/>
        <v>1874.9999999999998</v>
      </c>
      <c r="T35" s="18">
        <f t="shared" si="22"/>
        <v>1429.8928854679455</v>
      </c>
      <c r="U35" s="48">
        <f t="shared" si="8"/>
        <v>3409.090909090909</v>
      </c>
      <c r="V35" s="48">
        <f t="shared" si="8"/>
        <v>4090.9090909090905</v>
      </c>
      <c r="W35" s="48">
        <f t="shared" si="8"/>
        <v>2045.4545454545453</v>
      </c>
      <c r="X35" s="48">
        <f t="shared" si="8"/>
        <v>4772.727272727272</v>
      </c>
      <c r="Y35" s="18">
        <f t="shared" si="23"/>
        <v>3579.5454545454545</v>
      </c>
      <c r="Z35" s="18">
        <f t="shared" si="24"/>
        <v>1164.426223404498</v>
      </c>
      <c r="AA35" s="4"/>
      <c r="AB35" s="48">
        <f t="shared" si="9"/>
        <v>3181.8181818181815</v>
      </c>
      <c r="AC35" s="48">
        <f t="shared" si="9"/>
        <v>5454.545454545454</v>
      </c>
      <c r="AD35" s="48">
        <f t="shared" si="9"/>
        <v>2500</v>
      </c>
      <c r="AE35" s="48">
        <f t="shared" si="9"/>
        <v>1590.9090909090908</v>
      </c>
      <c r="AF35" s="49">
        <f t="shared" si="10"/>
        <v>3181.8181818181815</v>
      </c>
      <c r="AG35" s="49">
        <f t="shared" si="25"/>
        <v>1649.3591709907</v>
      </c>
      <c r="AH35" s="48">
        <f t="shared" si="11"/>
        <v>5454.545454545454</v>
      </c>
      <c r="AI35" s="48">
        <f t="shared" si="11"/>
        <v>8636.363636363636</v>
      </c>
      <c r="AJ35" s="48">
        <f t="shared" si="11"/>
        <v>8636.363636363636</v>
      </c>
      <c r="AK35" s="48">
        <f t="shared" si="11"/>
        <v>7045.454545454545</v>
      </c>
      <c r="AL35" s="49">
        <f t="shared" si="12"/>
        <v>7443.181818181818</v>
      </c>
      <c r="AM35" s="49">
        <f t="shared" si="26"/>
        <v>1523.179489612357</v>
      </c>
      <c r="AN35" s="42"/>
      <c r="AO35" s="37">
        <f t="shared" si="13"/>
        <v>0</v>
      </c>
      <c r="AP35" s="37">
        <f t="shared" si="13"/>
        <v>0</v>
      </c>
      <c r="AQ35" s="37">
        <f t="shared" si="13"/>
        <v>0</v>
      </c>
      <c r="AR35" s="37">
        <f t="shared" si="13"/>
        <v>0</v>
      </c>
      <c r="AS35" s="49">
        <f t="shared" si="27"/>
        <v>0</v>
      </c>
      <c r="AT35" s="49">
        <f t="shared" si="28"/>
        <v>0</v>
      </c>
      <c r="AU35" s="37">
        <f t="shared" si="14"/>
        <v>0</v>
      </c>
      <c r="AV35" s="37">
        <f t="shared" si="14"/>
        <v>0</v>
      </c>
      <c r="AW35" s="37">
        <f t="shared" si="14"/>
        <v>0</v>
      </c>
      <c r="AX35" s="37">
        <f t="shared" si="14"/>
        <v>0</v>
      </c>
      <c r="AY35" s="49">
        <f t="shared" si="29"/>
        <v>0</v>
      </c>
      <c r="AZ35" s="49">
        <f t="shared" si="30"/>
        <v>0</v>
      </c>
      <c r="BA35" s="42"/>
      <c r="BB35" s="37">
        <f t="shared" si="15"/>
        <v>0</v>
      </c>
      <c r="BC35" s="37">
        <f t="shared" si="15"/>
        <v>0</v>
      </c>
      <c r="BD35" s="37">
        <f t="shared" si="15"/>
        <v>0</v>
      </c>
      <c r="BE35" s="37">
        <f t="shared" si="15"/>
        <v>0</v>
      </c>
      <c r="BF35" s="49">
        <f t="shared" si="31"/>
        <v>0</v>
      </c>
      <c r="BG35" s="49">
        <f t="shared" si="32"/>
        <v>0</v>
      </c>
      <c r="BH35" s="50">
        <f t="shared" si="16"/>
        <v>0</v>
      </c>
      <c r="BI35" s="50">
        <f t="shared" si="16"/>
        <v>0</v>
      </c>
      <c r="BJ35" s="50">
        <f t="shared" si="16"/>
        <v>0</v>
      </c>
      <c r="BK35" s="37">
        <f t="shared" si="16"/>
        <v>0</v>
      </c>
      <c r="BL35" s="49">
        <f t="shared" si="33"/>
        <v>0</v>
      </c>
      <c r="BM35" s="49">
        <f t="shared" si="34"/>
        <v>0</v>
      </c>
      <c r="BN35" s="43"/>
      <c r="BO35" s="50">
        <f t="shared" si="17"/>
        <v>0</v>
      </c>
      <c r="BP35" s="50">
        <f t="shared" si="17"/>
        <v>0</v>
      </c>
      <c r="BQ35" s="50">
        <f t="shared" si="17"/>
        <v>0</v>
      </c>
      <c r="BR35" s="50">
        <f t="shared" si="17"/>
        <v>0</v>
      </c>
      <c r="BS35" s="49">
        <f t="shared" si="35"/>
        <v>0</v>
      </c>
      <c r="BT35" s="49">
        <f t="shared" si="36"/>
        <v>0</v>
      </c>
      <c r="BU35" s="50">
        <f t="shared" si="18"/>
        <v>0</v>
      </c>
      <c r="BV35" s="50">
        <f t="shared" si="18"/>
        <v>0</v>
      </c>
      <c r="BW35" s="50">
        <f t="shared" si="18"/>
        <v>0</v>
      </c>
      <c r="BX35" s="50">
        <f t="shared" si="18"/>
        <v>0</v>
      </c>
      <c r="BY35" s="49">
        <f t="shared" si="37"/>
        <v>0</v>
      </c>
      <c r="BZ35" s="49">
        <f t="shared" si="38"/>
        <v>0</v>
      </c>
      <c r="CA35" s="2"/>
    </row>
    <row r="36" spans="1:79" ht="15">
      <c r="A36" s="10" t="s">
        <v>22</v>
      </c>
      <c r="B36" s="21">
        <f t="shared" si="3"/>
        <v>0</v>
      </c>
      <c r="C36" s="21">
        <f t="shared" si="3"/>
        <v>0</v>
      </c>
      <c r="D36" s="21">
        <f t="shared" si="3"/>
        <v>0</v>
      </c>
      <c r="E36" s="21">
        <f t="shared" si="3"/>
        <v>0</v>
      </c>
      <c r="F36" s="18">
        <f t="shared" si="4"/>
        <v>0</v>
      </c>
      <c r="G36" s="18">
        <f t="shared" si="19"/>
        <v>0</v>
      </c>
      <c r="H36" s="21">
        <f t="shared" si="5"/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18">
        <f t="shared" si="6"/>
        <v>0</v>
      </c>
      <c r="M36" s="18">
        <f t="shared" si="20"/>
        <v>0</v>
      </c>
      <c r="N36" s="4"/>
      <c r="O36" s="5">
        <f t="shared" si="7"/>
        <v>681.8181818181818</v>
      </c>
      <c r="P36" s="5">
        <f t="shared" si="7"/>
        <v>0</v>
      </c>
      <c r="Q36" s="5">
        <f t="shared" si="7"/>
        <v>0</v>
      </c>
      <c r="R36" s="5">
        <f t="shared" si="7"/>
        <v>0</v>
      </c>
      <c r="S36" s="18">
        <f t="shared" si="21"/>
        <v>170.45454545454544</v>
      </c>
      <c r="T36" s="18">
        <f t="shared" si="22"/>
        <v>340.9090909090908</v>
      </c>
      <c r="U36" s="48">
        <f t="shared" si="8"/>
        <v>0</v>
      </c>
      <c r="V36" s="48">
        <f t="shared" si="8"/>
        <v>0</v>
      </c>
      <c r="W36" s="48">
        <f t="shared" si="8"/>
        <v>0</v>
      </c>
      <c r="X36" s="48">
        <f t="shared" si="8"/>
        <v>0</v>
      </c>
      <c r="Y36" s="18">
        <f t="shared" si="23"/>
        <v>0</v>
      </c>
      <c r="Z36" s="18">
        <f t="shared" si="24"/>
        <v>0</v>
      </c>
      <c r="AA36" s="4"/>
      <c r="AB36" s="48">
        <f t="shared" si="9"/>
        <v>0</v>
      </c>
      <c r="AC36" s="48">
        <f t="shared" si="9"/>
        <v>0</v>
      </c>
      <c r="AD36" s="48">
        <f t="shared" si="9"/>
        <v>0</v>
      </c>
      <c r="AE36" s="48">
        <f t="shared" si="9"/>
        <v>0</v>
      </c>
      <c r="AF36" s="49">
        <f t="shared" si="10"/>
        <v>0</v>
      </c>
      <c r="AG36" s="49">
        <f t="shared" si="25"/>
        <v>0</v>
      </c>
      <c r="AH36" s="48">
        <f t="shared" si="11"/>
        <v>0</v>
      </c>
      <c r="AI36" s="48">
        <f t="shared" si="11"/>
        <v>0</v>
      </c>
      <c r="AJ36" s="48">
        <f t="shared" si="11"/>
        <v>0</v>
      </c>
      <c r="AK36" s="48">
        <f t="shared" si="11"/>
        <v>0</v>
      </c>
      <c r="AL36" s="49">
        <f t="shared" si="12"/>
        <v>0</v>
      </c>
      <c r="AM36" s="49">
        <f t="shared" si="26"/>
        <v>0</v>
      </c>
      <c r="AN36" s="42"/>
      <c r="AO36" s="37">
        <f t="shared" si="13"/>
        <v>0</v>
      </c>
      <c r="AP36" s="37">
        <f t="shared" si="13"/>
        <v>0</v>
      </c>
      <c r="AQ36" s="37">
        <f t="shared" si="13"/>
        <v>0</v>
      </c>
      <c r="AR36" s="37">
        <f t="shared" si="13"/>
        <v>454.5454545454545</v>
      </c>
      <c r="AS36" s="49">
        <f t="shared" si="27"/>
        <v>113.63636363636363</v>
      </c>
      <c r="AT36" s="49">
        <f t="shared" si="28"/>
        <v>227.27272727272725</v>
      </c>
      <c r="AU36" s="37">
        <f t="shared" si="14"/>
        <v>0</v>
      </c>
      <c r="AV36" s="37">
        <f t="shared" si="14"/>
        <v>0</v>
      </c>
      <c r="AW36" s="37">
        <f t="shared" si="14"/>
        <v>0</v>
      </c>
      <c r="AX36" s="37">
        <f t="shared" si="14"/>
        <v>0</v>
      </c>
      <c r="AY36" s="49">
        <f t="shared" si="29"/>
        <v>0</v>
      </c>
      <c r="AZ36" s="49">
        <f t="shared" si="30"/>
        <v>0</v>
      </c>
      <c r="BA36" s="42"/>
      <c r="BB36" s="37">
        <f t="shared" si="15"/>
        <v>0</v>
      </c>
      <c r="BC36" s="37">
        <f t="shared" si="15"/>
        <v>0</v>
      </c>
      <c r="BD36" s="37">
        <f t="shared" si="15"/>
        <v>0</v>
      </c>
      <c r="BE36" s="37">
        <f t="shared" si="15"/>
        <v>0</v>
      </c>
      <c r="BF36" s="49">
        <f t="shared" si="31"/>
        <v>0</v>
      </c>
      <c r="BG36" s="49">
        <f t="shared" si="32"/>
        <v>0</v>
      </c>
      <c r="BH36" s="37">
        <f t="shared" si="16"/>
        <v>0</v>
      </c>
      <c r="BI36" s="37">
        <f t="shared" si="16"/>
        <v>0</v>
      </c>
      <c r="BJ36" s="37">
        <f t="shared" si="16"/>
        <v>0</v>
      </c>
      <c r="BK36" s="37">
        <f t="shared" si="16"/>
        <v>0</v>
      </c>
      <c r="BL36" s="49">
        <f t="shared" si="33"/>
        <v>0</v>
      </c>
      <c r="BM36" s="49">
        <f t="shared" si="34"/>
        <v>0</v>
      </c>
      <c r="BN36" s="43"/>
      <c r="BO36" s="50">
        <f t="shared" si="17"/>
        <v>909.090909090909</v>
      </c>
      <c r="BP36" s="50">
        <f t="shared" si="17"/>
        <v>0</v>
      </c>
      <c r="BQ36" s="50">
        <f t="shared" si="17"/>
        <v>0</v>
      </c>
      <c r="BR36" s="50">
        <f t="shared" si="17"/>
        <v>0</v>
      </c>
      <c r="BS36" s="49">
        <f t="shared" si="35"/>
        <v>227.27272727272725</v>
      </c>
      <c r="BT36" s="49">
        <f t="shared" si="36"/>
        <v>454.5454545454545</v>
      </c>
      <c r="BU36" s="50">
        <f t="shared" si="18"/>
        <v>0</v>
      </c>
      <c r="BV36" s="50">
        <f t="shared" si="18"/>
        <v>0</v>
      </c>
      <c r="BW36" s="50">
        <f t="shared" si="18"/>
        <v>0</v>
      </c>
      <c r="BX36" s="50">
        <f t="shared" si="18"/>
        <v>0</v>
      </c>
      <c r="BY36" s="49">
        <f t="shared" si="37"/>
        <v>0</v>
      </c>
      <c r="BZ36" s="49">
        <f t="shared" si="38"/>
        <v>0</v>
      </c>
      <c r="CA36" s="2"/>
    </row>
    <row r="37" spans="1:79" ht="15">
      <c r="A37" s="17" t="s">
        <v>26</v>
      </c>
      <c r="B37" s="21">
        <f t="shared" si="3"/>
        <v>0</v>
      </c>
      <c r="C37" s="21">
        <f t="shared" si="3"/>
        <v>0</v>
      </c>
      <c r="D37" s="21">
        <f t="shared" si="3"/>
        <v>0</v>
      </c>
      <c r="E37" s="21">
        <f t="shared" si="3"/>
        <v>0</v>
      </c>
      <c r="F37" s="18">
        <f t="shared" si="4"/>
        <v>0</v>
      </c>
      <c r="G37" s="18">
        <f t="shared" si="19"/>
        <v>0</v>
      </c>
      <c r="H37" s="21">
        <f t="shared" si="5"/>
        <v>0</v>
      </c>
      <c r="I37" s="21">
        <f t="shared" si="5"/>
        <v>0</v>
      </c>
      <c r="J37" s="21">
        <f t="shared" si="5"/>
        <v>0</v>
      </c>
      <c r="K37" s="21">
        <f t="shared" si="5"/>
        <v>0</v>
      </c>
      <c r="L37" s="18">
        <f t="shared" si="6"/>
        <v>0</v>
      </c>
      <c r="M37" s="18">
        <f t="shared" si="20"/>
        <v>0</v>
      </c>
      <c r="N37" s="4"/>
      <c r="O37" s="5">
        <f t="shared" si="7"/>
        <v>0</v>
      </c>
      <c r="P37" s="5">
        <f t="shared" si="7"/>
        <v>0</v>
      </c>
      <c r="Q37" s="5">
        <f t="shared" si="7"/>
        <v>0</v>
      </c>
      <c r="R37" s="5">
        <f t="shared" si="7"/>
        <v>0</v>
      </c>
      <c r="S37" s="18">
        <f t="shared" si="21"/>
        <v>0</v>
      </c>
      <c r="T37" s="18">
        <f t="shared" si="22"/>
        <v>0</v>
      </c>
      <c r="U37" s="48">
        <f t="shared" si="8"/>
        <v>0</v>
      </c>
      <c r="V37" s="48">
        <f t="shared" si="8"/>
        <v>0</v>
      </c>
      <c r="W37" s="48">
        <f t="shared" si="8"/>
        <v>0</v>
      </c>
      <c r="X37" s="48">
        <f t="shared" si="8"/>
        <v>0</v>
      </c>
      <c r="Y37" s="18">
        <f t="shared" si="23"/>
        <v>0</v>
      </c>
      <c r="Z37" s="18">
        <f t="shared" si="24"/>
        <v>0</v>
      </c>
      <c r="AA37" s="4"/>
      <c r="AB37" s="48">
        <f t="shared" si="9"/>
        <v>0</v>
      </c>
      <c r="AC37" s="48">
        <f t="shared" si="9"/>
        <v>0</v>
      </c>
      <c r="AD37" s="48">
        <f t="shared" si="9"/>
        <v>0</v>
      </c>
      <c r="AE37" s="48">
        <f t="shared" si="9"/>
        <v>0</v>
      </c>
      <c r="AF37" s="49">
        <f t="shared" si="10"/>
        <v>0</v>
      </c>
      <c r="AG37" s="49">
        <f t="shared" si="25"/>
        <v>0</v>
      </c>
      <c r="AH37" s="48">
        <f t="shared" si="11"/>
        <v>0</v>
      </c>
      <c r="AI37" s="48">
        <f t="shared" si="11"/>
        <v>0</v>
      </c>
      <c r="AJ37" s="48">
        <f t="shared" si="11"/>
        <v>0</v>
      </c>
      <c r="AK37" s="48">
        <f t="shared" si="11"/>
        <v>0</v>
      </c>
      <c r="AL37" s="49">
        <f t="shared" si="12"/>
        <v>0</v>
      </c>
      <c r="AM37" s="49">
        <f t="shared" si="26"/>
        <v>0</v>
      </c>
      <c r="AN37" s="42"/>
      <c r="AO37" s="37">
        <f t="shared" si="13"/>
        <v>227.27272727272725</v>
      </c>
      <c r="AP37" s="37">
        <f t="shared" si="13"/>
        <v>0</v>
      </c>
      <c r="AQ37" s="37">
        <f t="shared" si="13"/>
        <v>454.5454545454545</v>
      </c>
      <c r="AR37" s="37">
        <f t="shared" si="13"/>
        <v>0</v>
      </c>
      <c r="AS37" s="49">
        <f t="shared" si="27"/>
        <v>170.45454545454544</v>
      </c>
      <c r="AT37" s="49">
        <f t="shared" si="28"/>
        <v>217.5970699446223</v>
      </c>
      <c r="AU37" s="37">
        <f t="shared" si="14"/>
        <v>227.27272727272725</v>
      </c>
      <c r="AV37" s="37">
        <f t="shared" si="14"/>
        <v>0</v>
      </c>
      <c r="AW37" s="37">
        <f t="shared" si="14"/>
        <v>454.5454545454545</v>
      </c>
      <c r="AX37" s="37">
        <f t="shared" si="14"/>
        <v>227.27272727272725</v>
      </c>
      <c r="AY37" s="49">
        <f t="shared" si="29"/>
        <v>227.27272727272725</v>
      </c>
      <c r="AZ37" s="49">
        <f t="shared" si="30"/>
        <v>185.56740475630136</v>
      </c>
      <c r="BA37" s="42"/>
      <c r="BB37" s="37">
        <f t="shared" si="15"/>
        <v>0</v>
      </c>
      <c r="BC37" s="37">
        <f t="shared" si="15"/>
        <v>0</v>
      </c>
      <c r="BD37" s="37">
        <f t="shared" si="15"/>
        <v>0</v>
      </c>
      <c r="BE37" s="37">
        <f t="shared" si="15"/>
        <v>0</v>
      </c>
      <c r="BF37" s="49">
        <f t="shared" si="31"/>
        <v>0</v>
      </c>
      <c r="BG37" s="49">
        <f t="shared" si="32"/>
        <v>0</v>
      </c>
      <c r="BH37" s="37">
        <f t="shared" si="16"/>
        <v>0</v>
      </c>
      <c r="BI37" s="37">
        <f t="shared" si="16"/>
        <v>0</v>
      </c>
      <c r="BJ37" s="37">
        <f t="shared" si="16"/>
        <v>0</v>
      </c>
      <c r="BK37" s="37">
        <f t="shared" si="16"/>
        <v>0</v>
      </c>
      <c r="BL37" s="49">
        <f t="shared" si="33"/>
        <v>0</v>
      </c>
      <c r="BM37" s="49">
        <f t="shared" si="34"/>
        <v>0</v>
      </c>
      <c r="BN37" s="43"/>
      <c r="BO37" s="50">
        <f t="shared" si="17"/>
        <v>0</v>
      </c>
      <c r="BP37" s="50">
        <f t="shared" si="17"/>
        <v>0</v>
      </c>
      <c r="BQ37" s="50">
        <f t="shared" si="17"/>
        <v>0</v>
      </c>
      <c r="BR37" s="50">
        <f t="shared" si="17"/>
        <v>227.27272727272725</v>
      </c>
      <c r="BS37" s="49">
        <f t="shared" si="35"/>
        <v>56.81818181818181</v>
      </c>
      <c r="BT37" s="49">
        <f t="shared" si="36"/>
        <v>113.63636363636363</v>
      </c>
      <c r="BU37" s="50">
        <f t="shared" si="18"/>
        <v>0</v>
      </c>
      <c r="BV37" s="50">
        <f t="shared" si="18"/>
        <v>0</v>
      </c>
      <c r="BW37" s="50">
        <f t="shared" si="18"/>
        <v>0</v>
      </c>
      <c r="BX37" s="50">
        <f t="shared" si="18"/>
        <v>0</v>
      </c>
      <c r="BY37" s="49">
        <f t="shared" si="37"/>
        <v>0</v>
      </c>
      <c r="BZ37" s="49">
        <f t="shared" si="38"/>
        <v>0</v>
      </c>
      <c r="CA37" s="2"/>
    </row>
    <row r="38" spans="1:79" ht="15">
      <c r="A38" s="6" t="s">
        <v>9</v>
      </c>
      <c r="B38" s="21">
        <f t="shared" si="3"/>
        <v>227.27272727272725</v>
      </c>
      <c r="C38" s="21">
        <f t="shared" si="3"/>
        <v>1818.181818181818</v>
      </c>
      <c r="D38" s="21">
        <f t="shared" si="3"/>
        <v>1818.181818181818</v>
      </c>
      <c r="E38" s="21">
        <f t="shared" si="3"/>
        <v>2272.7272727272725</v>
      </c>
      <c r="F38" s="18">
        <f t="shared" si="4"/>
        <v>1534.090909090909</v>
      </c>
      <c r="G38" s="18">
        <f t="shared" si="19"/>
        <v>897.1757032065916</v>
      </c>
      <c r="H38" s="21">
        <f t="shared" si="5"/>
        <v>5227.272727272727</v>
      </c>
      <c r="I38" s="21">
        <f t="shared" si="5"/>
        <v>3863.6363636363635</v>
      </c>
      <c r="J38" s="21">
        <f t="shared" si="5"/>
        <v>4318.181818181818</v>
      </c>
      <c r="K38" s="21">
        <f t="shared" si="5"/>
        <v>1818.181818181818</v>
      </c>
      <c r="L38" s="18">
        <f aca="true" t="shared" si="39" ref="L38:L48">AVERAGE(H38:K38)</f>
        <v>3806.8181818181815</v>
      </c>
      <c r="M38" s="18">
        <f t="shared" si="20"/>
        <v>1441.8838114147186</v>
      </c>
      <c r="N38" s="4"/>
      <c r="O38" s="5">
        <f t="shared" si="7"/>
        <v>0</v>
      </c>
      <c r="P38" s="5">
        <f t="shared" si="7"/>
        <v>0</v>
      </c>
      <c r="Q38" s="5">
        <f t="shared" si="7"/>
        <v>0</v>
      </c>
      <c r="R38" s="5">
        <f t="shared" si="7"/>
        <v>0</v>
      </c>
      <c r="S38" s="18">
        <f t="shared" si="21"/>
        <v>0</v>
      </c>
      <c r="T38" s="18">
        <f t="shared" si="22"/>
        <v>0</v>
      </c>
      <c r="U38" s="48">
        <f t="shared" si="8"/>
        <v>0</v>
      </c>
      <c r="V38" s="48">
        <f t="shared" si="8"/>
        <v>0</v>
      </c>
      <c r="W38" s="48">
        <f t="shared" si="8"/>
        <v>0</v>
      </c>
      <c r="X38" s="48">
        <f t="shared" si="8"/>
        <v>0</v>
      </c>
      <c r="Y38" s="18">
        <f t="shared" si="23"/>
        <v>0</v>
      </c>
      <c r="Z38" s="18">
        <f t="shared" si="24"/>
        <v>0</v>
      </c>
      <c r="AA38" s="4"/>
      <c r="AB38" s="48">
        <f t="shared" si="9"/>
        <v>0</v>
      </c>
      <c r="AC38" s="48">
        <f t="shared" si="9"/>
        <v>0</v>
      </c>
      <c r="AD38" s="48">
        <f t="shared" si="9"/>
        <v>0</v>
      </c>
      <c r="AE38" s="48">
        <f t="shared" si="9"/>
        <v>0</v>
      </c>
      <c r="AF38" s="49">
        <f t="shared" si="10"/>
        <v>0</v>
      </c>
      <c r="AG38" s="49">
        <f t="shared" si="25"/>
        <v>0</v>
      </c>
      <c r="AH38" s="48">
        <f t="shared" si="11"/>
        <v>0</v>
      </c>
      <c r="AI38" s="48">
        <f t="shared" si="11"/>
        <v>0</v>
      </c>
      <c r="AJ38" s="48">
        <f t="shared" si="11"/>
        <v>0</v>
      </c>
      <c r="AK38" s="48">
        <f t="shared" si="11"/>
        <v>0</v>
      </c>
      <c r="AL38" s="49">
        <f t="shared" si="12"/>
        <v>0</v>
      </c>
      <c r="AM38" s="49">
        <f t="shared" si="26"/>
        <v>0</v>
      </c>
      <c r="AN38" s="42"/>
      <c r="AO38" s="37">
        <f t="shared" si="13"/>
        <v>454.5454545454545</v>
      </c>
      <c r="AP38" s="37">
        <f t="shared" si="13"/>
        <v>0</v>
      </c>
      <c r="AQ38" s="37">
        <f t="shared" si="13"/>
        <v>227.27272727272725</v>
      </c>
      <c r="AR38" s="37">
        <f t="shared" si="13"/>
        <v>1136.3636363636363</v>
      </c>
      <c r="AS38" s="49">
        <f t="shared" si="27"/>
        <v>454.5454545454545</v>
      </c>
      <c r="AT38" s="49">
        <f t="shared" si="28"/>
        <v>490.9652044248379</v>
      </c>
      <c r="AU38" s="37">
        <f t="shared" si="14"/>
        <v>0</v>
      </c>
      <c r="AV38" s="37">
        <f t="shared" si="14"/>
        <v>0</v>
      </c>
      <c r="AW38" s="37">
        <f t="shared" si="14"/>
        <v>0</v>
      </c>
      <c r="AX38" s="37">
        <f t="shared" si="14"/>
        <v>0</v>
      </c>
      <c r="AY38" s="49">
        <f t="shared" si="29"/>
        <v>0</v>
      </c>
      <c r="AZ38" s="49">
        <f t="shared" si="30"/>
        <v>0</v>
      </c>
      <c r="BA38" s="42"/>
      <c r="BB38" s="37">
        <f t="shared" si="15"/>
        <v>0</v>
      </c>
      <c r="BC38" s="37">
        <f t="shared" si="15"/>
        <v>0</v>
      </c>
      <c r="BD38" s="37">
        <f t="shared" si="15"/>
        <v>0</v>
      </c>
      <c r="BE38" s="37">
        <f t="shared" si="15"/>
        <v>0</v>
      </c>
      <c r="BF38" s="49">
        <f t="shared" si="31"/>
        <v>0</v>
      </c>
      <c r="BG38" s="49">
        <f t="shared" si="32"/>
        <v>0</v>
      </c>
      <c r="BH38" s="37">
        <f t="shared" si="16"/>
        <v>0</v>
      </c>
      <c r="BI38" s="37">
        <f t="shared" si="16"/>
        <v>0</v>
      </c>
      <c r="BJ38" s="37">
        <f t="shared" si="16"/>
        <v>0</v>
      </c>
      <c r="BK38" s="37">
        <f t="shared" si="16"/>
        <v>0</v>
      </c>
      <c r="BL38" s="49">
        <f t="shared" si="33"/>
        <v>0</v>
      </c>
      <c r="BM38" s="49">
        <f t="shared" si="34"/>
        <v>0</v>
      </c>
      <c r="BN38" s="43"/>
      <c r="BO38" s="50">
        <f t="shared" si="17"/>
        <v>227.27272727272725</v>
      </c>
      <c r="BP38" s="50">
        <f t="shared" si="17"/>
        <v>0</v>
      </c>
      <c r="BQ38" s="50">
        <f t="shared" si="17"/>
        <v>0</v>
      </c>
      <c r="BR38" s="50">
        <f t="shared" si="17"/>
        <v>0</v>
      </c>
      <c r="BS38" s="49">
        <f t="shared" si="35"/>
        <v>56.81818181818181</v>
      </c>
      <c r="BT38" s="49">
        <f t="shared" si="36"/>
        <v>113.63636363636363</v>
      </c>
      <c r="BU38" s="50">
        <f t="shared" si="18"/>
        <v>0</v>
      </c>
      <c r="BV38" s="50">
        <f t="shared" si="18"/>
        <v>0</v>
      </c>
      <c r="BW38" s="50">
        <f t="shared" si="18"/>
        <v>0</v>
      </c>
      <c r="BX38" s="50">
        <f t="shared" si="18"/>
        <v>0</v>
      </c>
      <c r="BY38" s="49">
        <f t="shared" si="37"/>
        <v>0</v>
      </c>
      <c r="BZ38" s="49">
        <f t="shared" si="38"/>
        <v>0</v>
      </c>
      <c r="CA38" s="2"/>
    </row>
    <row r="39" spans="1:79" ht="15">
      <c r="A39" s="7" t="s">
        <v>10</v>
      </c>
      <c r="B39" s="21">
        <f t="shared" si="3"/>
        <v>227.27272727272725</v>
      </c>
      <c r="C39" s="21">
        <f t="shared" si="3"/>
        <v>681.8181818181818</v>
      </c>
      <c r="D39" s="21">
        <f t="shared" si="3"/>
        <v>681.8181818181818</v>
      </c>
      <c r="E39" s="21">
        <f t="shared" si="3"/>
        <v>909.090909090909</v>
      </c>
      <c r="F39" s="18">
        <f t="shared" si="4"/>
        <v>625</v>
      </c>
      <c r="G39" s="18"/>
      <c r="H39" s="21">
        <f t="shared" si="5"/>
        <v>227.27272727272725</v>
      </c>
      <c r="I39" s="21">
        <f t="shared" si="5"/>
        <v>227.27272727272725</v>
      </c>
      <c r="J39" s="21">
        <f t="shared" si="5"/>
        <v>0</v>
      </c>
      <c r="K39" s="21">
        <f t="shared" si="5"/>
        <v>0</v>
      </c>
      <c r="L39" s="18">
        <f t="shared" si="39"/>
        <v>113.63636363636363</v>
      </c>
      <c r="M39" s="18"/>
      <c r="N39" s="4"/>
      <c r="O39" s="5">
        <f t="shared" si="7"/>
        <v>0</v>
      </c>
      <c r="P39" s="5">
        <f t="shared" si="7"/>
        <v>0</v>
      </c>
      <c r="Q39" s="5">
        <f t="shared" si="7"/>
        <v>0</v>
      </c>
      <c r="R39" s="5">
        <f t="shared" si="7"/>
        <v>0</v>
      </c>
      <c r="S39" s="18">
        <f t="shared" si="21"/>
        <v>0</v>
      </c>
      <c r="T39" s="18"/>
      <c r="U39" s="48">
        <f t="shared" si="8"/>
        <v>1136.3636363636363</v>
      </c>
      <c r="V39" s="48">
        <f t="shared" si="8"/>
        <v>0</v>
      </c>
      <c r="W39" s="48">
        <f t="shared" si="8"/>
        <v>0</v>
      </c>
      <c r="X39" s="48">
        <f t="shared" si="8"/>
        <v>227.27272727272725</v>
      </c>
      <c r="Y39" s="18">
        <f t="shared" si="23"/>
        <v>340.9090909090909</v>
      </c>
      <c r="Z39" s="18"/>
      <c r="AA39" s="4"/>
      <c r="AB39" s="48">
        <f t="shared" si="9"/>
        <v>0</v>
      </c>
      <c r="AC39" s="48">
        <f t="shared" si="9"/>
        <v>0</v>
      </c>
      <c r="AD39" s="48">
        <f t="shared" si="9"/>
        <v>0</v>
      </c>
      <c r="AE39" s="48">
        <f t="shared" si="9"/>
        <v>0</v>
      </c>
      <c r="AF39" s="49">
        <f t="shared" si="10"/>
        <v>0</v>
      </c>
      <c r="AG39" s="49"/>
      <c r="AH39" s="48">
        <f t="shared" si="11"/>
        <v>0</v>
      </c>
      <c r="AI39" s="48">
        <f t="shared" si="11"/>
        <v>0</v>
      </c>
      <c r="AJ39" s="48">
        <f t="shared" si="11"/>
        <v>0</v>
      </c>
      <c r="AK39" s="48">
        <f t="shared" si="11"/>
        <v>0</v>
      </c>
      <c r="AL39" s="49">
        <f t="shared" si="12"/>
        <v>0</v>
      </c>
      <c r="AM39" s="49"/>
      <c r="AN39" s="42"/>
      <c r="AO39" s="37">
        <f t="shared" si="13"/>
        <v>0</v>
      </c>
      <c r="AP39" s="37">
        <f t="shared" si="13"/>
        <v>0</v>
      </c>
      <c r="AQ39" s="37">
        <f t="shared" si="13"/>
        <v>0</v>
      </c>
      <c r="AR39" s="37">
        <f t="shared" si="13"/>
        <v>0</v>
      </c>
      <c r="AS39" s="49">
        <f t="shared" si="27"/>
        <v>0</v>
      </c>
      <c r="AT39" s="49"/>
      <c r="AU39" s="37">
        <f t="shared" si="14"/>
        <v>0</v>
      </c>
      <c r="AV39" s="37">
        <f t="shared" si="14"/>
        <v>0</v>
      </c>
      <c r="AW39" s="37">
        <f t="shared" si="14"/>
        <v>0</v>
      </c>
      <c r="AX39" s="37">
        <f t="shared" si="14"/>
        <v>0</v>
      </c>
      <c r="AY39" s="49">
        <f t="shared" si="29"/>
        <v>0</v>
      </c>
      <c r="AZ39" s="49"/>
      <c r="BA39" s="42"/>
      <c r="BB39" s="37">
        <f t="shared" si="15"/>
        <v>0</v>
      </c>
      <c r="BC39" s="37">
        <f t="shared" si="15"/>
        <v>0</v>
      </c>
      <c r="BD39" s="37">
        <f t="shared" si="15"/>
        <v>0</v>
      </c>
      <c r="BE39" s="37">
        <f t="shared" si="15"/>
        <v>0</v>
      </c>
      <c r="BF39" s="49">
        <f t="shared" si="31"/>
        <v>0</v>
      </c>
      <c r="BG39" s="49"/>
      <c r="BH39" s="37">
        <f t="shared" si="16"/>
        <v>0</v>
      </c>
      <c r="BI39" s="37">
        <f t="shared" si="16"/>
        <v>0</v>
      </c>
      <c r="BJ39" s="37">
        <f t="shared" si="16"/>
        <v>0</v>
      </c>
      <c r="BK39" s="37">
        <f t="shared" si="16"/>
        <v>0</v>
      </c>
      <c r="BL39" s="49">
        <f t="shared" si="33"/>
        <v>0</v>
      </c>
      <c r="BM39" s="49"/>
      <c r="BN39" s="43"/>
      <c r="BO39" s="50">
        <f t="shared" si="17"/>
        <v>0</v>
      </c>
      <c r="BP39" s="50">
        <f t="shared" si="17"/>
        <v>0</v>
      </c>
      <c r="BQ39" s="50">
        <f t="shared" si="17"/>
        <v>227.27272727272725</v>
      </c>
      <c r="BR39" s="50">
        <f t="shared" si="17"/>
        <v>2272.7272727272725</v>
      </c>
      <c r="BS39" s="49">
        <f t="shared" si="35"/>
        <v>625</v>
      </c>
      <c r="BT39" s="49"/>
      <c r="BU39" s="50">
        <f t="shared" si="18"/>
        <v>0</v>
      </c>
      <c r="BV39" s="50">
        <f t="shared" si="18"/>
        <v>0</v>
      </c>
      <c r="BW39" s="50">
        <f t="shared" si="18"/>
        <v>0</v>
      </c>
      <c r="BX39" s="50">
        <f t="shared" si="18"/>
        <v>0</v>
      </c>
      <c r="BY39" s="49">
        <f t="shared" si="37"/>
        <v>0</v>
      </c>
      <c r="BZ39" s="49"/>
      <c r="CA39" s="2"/>
    </row>
    <row r="40" spans="1:79" ht="15">
      <c r="A40" s="7" t="s">
        <v>11</v>
      </c>
      <c r="B40" s="21">
        <f t="shared" si="3"/>
        <v>0</v>
      </c>
      <c r="C40" s="21">
        <f t="shared" si="3"/>
        <v>0</v>
      </c>
      <c r="D40" s="21">
        <f t="shared" si="3"/>
        <v>227.27272727272725</v>
      </c>
      <c r="E40" s="21">
        <f t="shared" si="3"/>
        <v>0</v>
      </c>
      <c r="F40" s="18">
        <f t="shared" si="4"/>
        <v>56.81818181818181</v>
      </c>
      <c r="G40" s="18"/>
      <c r="H40" s="21">
        <f t="shared" si="5"/>
        <v>0</v>
      </c>
      <c r="I40" s="21">
        <f t="shared" si="5"/>
        <v>0</v>
      </c>
      <c r="J40" s="21">
        <f t="shared" si="5"/>
        <v>0</v>
      </c>
      <c r="K40" s="21">
        <f t="shared" si="5"/>
        <v>0</v>
      </c>
      <c r="L40" s="18">
        <f t="shared" si="39"/>
        <v>0</v>
      </c>
      <c r="M40" s="18"/>
      <c r="N40" s="4"/>
      <c r="O40" s="5">
        <f t="shared" si="7"/>
        <v>0</v>
      </c>
      <c r="P40" s="5">
        <f t="shared" si="7"/>
        <v>0</v>
      </c>
      <c r="Q40" s="5">
        <f t="shared" si="7"/>
        <v>0</v>
      </c>
      <c r="R40" s="5">
        <f t="shared" si="7"/>
        <v>0</v>
      </c>
      <c r="S40" s="18">
        <f t="shared" si="21"/>
        <v>0</v>
      </c>
      <c r="T40" s="18"/>
      <c r="U40" s="48">
        <f t="shared" si="8"/>
        <v>0</v>
      </c>
      <c r="V40" s="48">
        <f t="shared" si="8"/>
        <v>0</v>
      </c>
      <c r="W40" s="48">
        <f t="shared" si="8"/>
        <v>0</v>
      </c>
      <c r="X40" s="48">
        <f t="shared" si="8"/>
        <v>0</v>
      </c>
      <c r="Y40" s="18">
        <f t="shared" si="23"/>
        <v>0</v>
      </c>
      <c r="Z40" s="18"/>
      <c r="AA40" s="4"/>
      <c r="AB40" s="48">
        <f t="shared" si="9"/>
        <v>0</v>
      </c>
      <c r="AC40" s="48">
        <f t="shared" si="9"/>
        <v>0</v>
      </c>
      <c r="AD40" s="48">
        <f t="shared" si="9"/>
        <v>0</v>
      </c>
      <c r="AE40" s="48">
        <f t="shared" si="9"/>
        <v>0</v>
      </c>
      <c r="AF40" s="49">
        <f t="shared" si="10"/>
        <v>0</v>
      </c>
      <c r="AG40" s="49"/>
      <c r="AH40" s="48">
        <f t="shared" si="11"/>
        <v>0</v>
      </c>
      <c r="AI40" s="48">
        <f t="shared" si="11"/>
        <v>0</v>
      </c>
      <c r="AJ40" s="48">
        <f t="shared" si="11"/>
        <v>0</v>
      </c>
      <c r="AK40" s="48">
        <f t="shared" si="11"/>
        <v>0</v>
      </c>
      <c r="AL40" s="49">
        <f t="shared" si="12"/>
        <v>0</v>
      </c>
      <c r="AM40" s="49"/>
      <c r="AN40" s="42"/>
      <c r="AO40" s="37">
        <f t="shared" si="13"/>
        <v>0</v>
      </c>
      <c r="AP40" s="37">
        <f t="shared" si="13"/>
        <v>0</v>
      </c>
      <c r="AQ40" s="37">
        <f t="shared" si="13"/>
        <v>0</v>
      </c>
      <c r="AR40" s="37">
        <f t="shared" si="13"/>
        <v>0</v>
      </c>
      <c r="AS40" s="49">
        <f t="shared" si="27"/>
        <v>0</v>
      </c>
      <c r="AT40" s="49"/>
      <c r="AU40" s="37">
        <f t="shared" si="14"/>
        <v>0</v>
      </c>
      <c r="AV40" s="37">
        <f t="shared" si="14"/>
        <v>0</v>
      </c>
      <c r="AW40" s="37">
        <f t="shared" si="14"/>
        <v>0</v>
      </c>
      <c r="AX40" s="37">
        <f t="shared" si="14"/>
        <v>0</v>
      </c>
      <c r="AY40" s="49">
        <f t="shared" si="29"/>
        <v>0</v>
      </c>
      <c r="AZ40" s="49"/>
      <c r="BA40" s="42"/>
      <c r="BB40" s="37">
        <f t="shared" si="15"/>
        <v>0</v>
      </c>
      <c r="BC40" s="37">
        <f t="shared" si="15"/>
        <v>0</v>
      </c>
      <c r="BD40" s="37">
        <f t="shared" si="15"/>
        <v>0</v>
      </c>
      <c r="BE40" s="37">
        <f t="shared" si="15"/>
        <v>0</v>
      </c>
      <c r="BF40" s="49">
        <f t="shared" si="31"/>
        <v>0</v>
      </c>
      <c r="BG40" s="49"/>
      <c r="BH40" s="37">
        <f t="shared" si="16"/>
        <v>0</v>
      </c>
      <c r="BI40" s="37">
        <f t="shared" si="16"/>
        <v>0</v>
      </c>
      <c r="BJ40" s="37">
        <f t="shared" si="16"/>
        <v>0</v>
      </c>
      <c r="BK40" s="37">
        <f t="shared" si="16"/>
        <v>0</v>
      </c>
      <c r="BL40" s="49">
        <f t="shared" si="33"/>
        <v>0</v>
      </c>
      <c r="BM40" s="49"/>
      <c r="BN40" s="43"/>
      <c r="BO40" s="50">
        <f t="shared" si="17"/>
        <v>0</v>
      </c>
      <c r="BP40" s="50">
        <f t="shared" si="17"/>
        <v>0</v>
      </c>
      <c r="BQ40" s="50">
        <f t="shared" si="17"/>
        <v>0</v>
      </c>
      <c r="BR40" s="50">
        <f t="shared" si="17"/>
        <v>0</v>
      </c>
      <c r="BS40" s="49">
        <f t="shared" si="35"/>
        <v>0</v>
      </c>
      <c r="BT40" s="49"/>
      <c r="BU40" s="50">
        <f t="shared" si="18"/>
        <v>0</v>
      </c>
      <c r="BV40" s="50">
        <f t="shared" si="18"/>
        <v>0</v>
      </c>
      <c r="BW40" s="50">
        <f t="shared" si="18"/>
        <v>0</v>
      </c>
      <c r="BX40" s="50">
        <f t="shared" si="18"/>
        <v>0</v>
      </c>
      <c r="BY40" s="49">
        <f t="shared" si="37"/>
        <v>0</v>
      </c>
      <c r="BZ40" s="49"/>
      <c r="CA40" s="2"/>
    </row>
    <row r="41" spans="1:79" ht="15">
      <c r="A41" s="10" t="s">
        <v>29</v>
      </c>
      <c r="B41" s="21">
        <f t="shared" si="3"/>
        <v>0</v>
      </c>
      <c r="C41" s="21">
        <f t="shared" si="3"/>
        <v>0</v>
      </c>
      <c r="D41" s="21">
        <f t="shared" si="3"/>
        <v>454.5454545454545</v>
      </c>
      <c r="E41" s="21">
        <f t="shared" si="3"/>
        <v>1363.6363636363635</v>
      </c>
      <c r="F41" s="18">
        <f t="shared" si="4"/>
        <v>454.5454545454545</v>
      </c>
      <c r="G41" s="18"/>
      <c r="H41" s="21">
        <f t="shared" si="5"/>
        <v>0</v>
      </c>
      <c r="I41" s="21">
        <f t="shared" si="5"/>
        <v>0</v>
      </c>
      <c r="J41" s="21">
        <f t="shared" si="5"/>
        <v>227.27272727272725</v>
      </c>
      <c r="K41" s="21">
        <f t="shared" si="5"/>
        <v>0</v>
      </c>
      <c r="L41" s="18">
        <f t="shared" si="39"/>
        <v>56.81818181818181</v>
      </c>
      <c r="M41" s="18"/>
      <c r="N41" s="4"/>
      <c r="O41" s="5">
        <f t="shared" si="7"/>
        <v>0</v>
      </c>
      <c r="P41" s="5">
        <f t="shared" si="7"/>
        <v>0</v>
      </c>
      <c r="Q41" s="5">
        <f t="shared" si="7"/>
        <v>0</v>
      </c>
      <c r="R41" s="5">
        <f t="shared" si="7"/>
        <v>0</v>
      </c>
      <c r="S41" s="18">
        <f t="shared" si="21"/>
        <v>0</v>
      </c>
      <c r="T41" s="18"/>
      <c r="U41" s="48">
        <f t="shared" si="8"/>
        <v>0</v>
      </c>
      <c r="V41" s="48">
        <f t="shared" si="8"/>
        <v>0</v>
      </c>
      <c r="W41" s="48">
        <f t="shared" si="8"/>
        <v>0</v>
      </c>
      <c r="X41" s="48">
        <f t="shared" si="8"/>
        <v>0</v>
      </c>
      <c r="Y41" s="18">
        <f t="shared" si="23"/>
        <v>0</v>
      </c>
      <c r="Z41" s="18"/>
      <c r="AA41" s="4"/>
      <c r="AB41" s="48">
        <f t="shared" si="9"/>
        <v>0</v>
      </c>
      <c r="AC41" s="48">
        <f t="shared" si="9"/>
        <v>0</v>
      </c>
      <c r="AD41" s="48">
        <f t="shared" si="9"/>
        <v>0</v>
      </c>
      <c r="AE41" s="48">
        <f t="shared" si="9"/>
        <v>0</v>
      </c>
      <c r="AF41" s="49">
        <f t="shared" si="10"/>
        <v>0</v>
      </c>
      <c r="AG41" s="49"/>
      <c r="AH41" s="48">
        <f t="shared" si="11"/>
        <v>0</v>
      </c>
      <c r="AI41" s="48">
        <f t="shared" si="11"/>
        <v>0</v>
      </c>
      <c r="AJ41" s="48">
        <f t="shared" si="11"/>
        <v>0</v>
      </c>
      <c r="AK41" s="48">
        <f t="shared" si="11"/>
        <v>0</v>
      </c>
      <c r="AL41" s="49">
        <f t="shared" si="12"/>
        <v>0</v>
      </c>
      <c r="AM41" s="49"/>
      <c r="AN41" s="42"/>
      <c r="AO41" s="37">
        <f t="shared" si="13"/>
        <v>0</v>
      </c>
      <c r="AP41" s="37">
        <f t="shared" si="13"/>
        <v>0</v>
      </c>
      <c r="AQ41" s="37">
        <f t="shared" si="13"/>
        <v>0</v>
      </c>
      <c r="AR41" s="37">
        <f t="shared" si="13"/>
        <v>0</v>
      </c>
      <c r="AS41" s="49">
        <f t="shared" si="27"/>
        <v>0</v>
      </c>
      <c r="AT41" s="49"/>
      <c r="AU41" s="37">
        <f t="shared" si="14"/>
        <v>227.27272727272725</v>
      </c>
      <c r="AV41" s="37">
        <f t="shared" si="14"/>
        <v>454.5454545454545</v>
      </c>
      <c r="AW41" s="37">
        <f t="shared" si="14"/>
        <v>1136.3636363636363</v>
      </c>
      <c r="AX41" s="37">
        <f t="shared" si="14"/>
        <v>0</v>
      </c>
      <c r="AY41" s="49">
        <f t="shared" si="29"/>
        <v>454.5454545454545</v>
      </c>
      <c r="AZ41" s="49"/>
      <c r="BA41" s="42"/>
      <c r="BB41" s="37">
        <f t="shared" si="15"/>
        <v>0</v>
      </c>
      <c r="BC41" s="37">
        <f t="shared" si="15"/>
        <v>0</v>
      </c>
      <c r="BD41" s="37">
        <f t="shared" si="15"/>
        <v>0</v>
      </c>
      <c r="BE41" s="37">
        <f t="shared" si="15"/>
        <v>0</v>
      </c>
      <c r="BF41" s="49">
        <f t="shared" si="31"/>
        <v>0</v>
      </c>
      <c r="BG41" s="49"/>
      <c r="BH41" s="37">
        <f t="shared" si="16"/>
        <v>0</v>
      </c>
      <c r="BI41" s="37">
        <f t="shared" si="16"/>
        <v>0</v>
      </c>
      <c r="BJ41" s="37">
        <f t="shared" si="16"/>
        <v>0</v>
      </c>
      <c r="BK41" s="37">
        <f t="shared" si="16"/>
        <v>0</v>
      </c>
      <c r="BL41" s="49">
        <f t="shared" si="33"/>
        <v>0</v>
      </c>
      <c r="BM41" s="49"/>
      <c r="BN41" s="43"/>
      <c r="BO41" s="50">
        <f t="shared" si="17"/>
        <v>0</v>
      </c>
      <c r="BP41" s="50">
        <f t="shared" si="17"/>
        <v>227.27272727272725</v>
      </c>
      <c r="BQ41" s="50">
        <f t="shared" si="17"/>
        <v>0</v>
      </c>
      <c r="BR41" s="50">
        <f t="shared" si="17"/>
        <v>0</v>
      </c>
      <c r="BS41" s="49">
        <f t="shared" si="35"/>
        <v>56.81818181818181</v>
      </c>
      <c r="BT41" s="49"/>
      <c r="BU41" s="50">
        <f t="shared" si="18"/>
        <v>0</v>
      </c>
      <c r="BV41" s="50">
        <f t="shared" si="18"/>
        <v>0</v>
      </c>
      <c r="BW41" s="50">
        <f t="shared" si="18"/>
        <v>0</v>
      </c>
      <c r="BX41" s="50">
        <f t="shared" si="18"/>
        <v>0</v>
      </c>
      <c r="BY41" s="49">
        <f t="shared" si="37"/>
        <v>0</v>
      </c>
      <c r="BZ41" s="49"/>
      <c r="CA41" s="2"/>
    </row>
    <row r="42" spans="1:79" ht="15">
      <c r="A42" s="7" t="s">
        <v>23</v>
      </c>
      <c r="B42" s="21">
        <f t="shared" si="3"/>
        <v>0</v>
      </c>
      <c r="C42" s="21">
        <f t="shared" si="3"/>
        <v>227.27272727272725</v>
      </c>
      <c r="D42" s="21">
        <f t="shared" si="3"/>
        <v>227.27272727272725</v>
      </c>
      <c r="E42" s="21">
        <f t="shared" si="3"/>
        <v>0</v>
      </c>
      <c r="F42" s="18">
        <f t="shared" si="4"/>
        <v>113.63636363636363</v>
      </c>
      <c r="G42" s="18"/>
      <c r="H42" s="21">
        <f t="shared" si="5"/>
        <v>0</v>
      </c>
      <c r="I42" s="21">
        <f t="shared" si="5"/>
        <v>0</v>
      </c>
      <c r="J42" s="21">
        <f t="shared" si="5"/>
        <v>227.27272727272725</v>
      </c>
      <c r="K42" s="21">
        <f t="shared" si="5"/>
        <v>0</v>
      </c>
      <c r="L42" s="18">
        <f t="shared" si="39"/>
        <v>56.81818181818181</v>
      </c>
      <c r="M42" s="18"/>
      <c r="N42" s="4"/>
      <c r="O42" s="5">
        <f t="shared" si="7"/>
        <v>0</v>
      </c>
      <c r="P42" s="5">
        <f t="shared" si="7"/>
        <v>0</v>
      </c>
      <c r="Q42" s="5">
        <f t="shared" si="7"/>
        <v>0</v>
      </c>
      <c r="R42" s="5">
        <f t="shared" si="7"/>
        <v>0</v>
      </c>
      <c r="S42" s="18">
        <f t="shared" si="21"/>
        <v>0</v>
      </c>
      <c r="T42" s="18"/>
      <c r="U42" s="48">
        <f t="shared" si="8"/>
        <v>0</v>
      </c>
      <c r="V42" s="48">
        <f t="shared" si="8"/>
        <v>0</v>
      </c>
      <c r="W42" s="48">
        <f t="shared" si="8"/>
        <v>0</v>
      </c>
      <c r="X42" s="48">
        <f t="shared" si="8"/>
        <v>0</v>
      </c>
      <c r="Y42" s="18">
        <f t="shared" si="23"/>
        <v>0</v>
      </c>
      <c r="Z42" s="18"/>
      <c r="AA42" s="4"/>
      <c r="AB42" s="48">
        <f t="shared" si="9"/>
        <v>0</v>
      </c>
      <c r="AC42" s="48">
        <f t="shared" si="9"/>
        <v>0</v>
      </c>
      <c r="AD42" s="48">
        <f t="shared" si="9"/>
        <v>0</v>
      </c>
      <c r="AE42" s="48">
        <f t="shared" si="9"/>
        <v>0</v>
      </c>
      <c r="AF42" s="49">
        <f t="shared" si="10"/>
        <v>0</v>
      </c>
      <c r="AG42" s="49"/>
      <c r="AH42" s="48">
        <f t="shared" si="11"/>
        <v>0</v>
      </c>
      <c r="AI42" s="48">
        <f t="shared" si="11"/>
        <v>0</v>
      </c>
      <c r="AJ42" s="48">
        <f t="shared" si="11"/>
        <v>0</v>
      </c>
      <c r="AK42" s="48">
        <f t="shared" si="11"/>
        <v>0</v>
      </c>
      <c r="AL42" s="49">
        <f t="shared" si="12"/>
        <v>0</v>
      </c>
      <c r="AM42" s="49"/>
      <c r="AN42" s="42"/>
      <c r="AO42" s="37">
        <f t="shared" si="13"/>
        <v>0</v>
      </c>
      <c r="AP42" s="37">
        <f t="shared" si="13"/>
        <v>227.27272727272725</v>
      </c>
      <c r="AQ42" s="37">
        <f t="shared" si="13"/>
        <v>0</v>
      </c>
      <c r="AR42" s="37">
        <f t="shared" si="13"/>
        <v>454.5454545454545</v>
      </c>
      <c r="AS42" s="49">
        <f t="shared" si="27"/>
        <v>170.45454545454544</v>
      </c>
      <c r="AT42" s="49"/>
      <c r="AU42" s="37">
        <f t="shared" si="14"/>
        <v>0</v>
      </c>
      <c r="AV42" s="37">
        <f t="shared" si="14"/>
        <v>0</v>
      </c>
      <c r="AW42" s="37">
        <f t="shared" si="14"/>
        <v>0</v>
      </c>
      <c r="AX42" s="37">
        <f t="shared" si="14"/>
        <v>227.27272727272725</v>
      </c>
      <c r="AY42" s="49">
        <f t="shared" si="29"/>
        <v>56.81818181818181</v>
      </c>
      <c r="AZ42" s="49"/>
      <c r="BA42" s="42"/>
      <c r="BB42" s="37">
        <f t="shared" si="15"/>
        <v>0</v>
      </c>
      <c r="BC42" s="37">
        <f t="shared" si="15"/>
        <v>0</v>
      </c>
      <c r="BD42" s="37">
        <f t="shared" si="15"/>
        <v>0</v>
      </c>
      <c r="BE42" s="37">
        <f t="shared" si="15"/>
        <v>0</v>
      </c>
      <c r="BF42" s="49">
        <f t="shared" si="31"/>
        <v>0</v>
      </c>
      <c r="BG42" s="49"/>
      <c r="BH42" s="37">
        <f t="shared" si="16"/>
        <v>0</v>
      </c>
      <c r="BI42" s="37">
        <f t="shared" si="16"/>
        <v>0</v>
      </c>
      <c r="BJ42" s="37">
        <f t="shared" si="16"/>
        <v>0</v>
      </c>
      <c r="BK42" s="37">
        <f t="shared" si="16"/>
        <v>0</v>
      </c>
      <c r="BL42" s="49">
        <f t="shared" si="33"/>
        <v>0</v>
      </c>
      <c r="BM42" s="49"/>
      <c r="BN42" s="43"/>
      <c r="BO42" s="50">
        <f t="shared" si="17"/>
        <v>0</v>
      </c>
      <c r="BP42" s="50">
        <f t="shared" si="17"/>
        <v>0</v>
      </c>
      <c r="BQ42" s="50">
        <f t="shared" si="17"/>
        <v>0</v>
      </c>
      <c r="BR42" s="50">
        <f t="shared" si="17"/>
        <v>227.27272727272725</v>
      </c>
      <c r="BS42" s="49">
        <f t="shared" si="35"/>
        <v>56.81818181818181</v>
      </c>
      <c r="BT42" s="49"/>
      <c r="BU42" s="50">
        <f t="shared" si="18"/>
        <v>0</v>
      </c>
      <c r="BV42" s="50">
        <f t="shared" si="18"/>
        <v>0</v>
      </c>
      <c r="BW42" s="50">
        <f t="shared" si="18"/>
        <v>0</v>
      </c>
      <c r="BX42" s="50">
        <f t="shared" si="18"/>
        <v>0</v>
      </c>
      <c r="BY42" s="49">
        <f t="shared" si="37"/>
        <v>0</v>
      </c>
      <c r="BZ42" s="49"/>
      <c r="CA42" s="2"/>
    </row>
    <row r="43" spans="1:79" s="15" customFormat="1" ht="15">
      <c r="A43" s="7" t="s">
        <v>25</v>
      </c>
      <c r="B43" s="21">
        <f t="shared" si="3"/>
        <v>0</v>
      </c>
      <c r="C43" s="21">
        <f t="shared" si="3"/>
        <v>454.5454545454545</v>
      </c>
      <c r="D43" s="21">
        <f t="shared" si="3"/>
        <v>454.5454545454545</v>
      </c>
      <c r="E43" s="21">
        <f t="shared" si="3"/>
        <v>0</v>
      </c>
      <c r="F43" s="18">
        <f t="shared" si="4"/>
        <v>227.27272727272725</v>
      </c>
      <c r="G43" s="18"/>
      <c r="H43" s="21">
        <f t="shared" si="5"/>
        <v>0</v>
      </c>
      <c r="I43" s="21">
        <f t="shared" si="5"/>
        <v>0</v>
      </c>
      <c r="J43" s="21">
        <f t="shared" si="5"/>
        <v>454.5454545454545</v>
      </c>
      <c r="K43" s="21">
        <f t="shared" si="5"/>
        <v>0</v>
      </c>
      <c r="L43" s="18">
        <f t="shared" si="39"/>
        <v>113.63636363636363</v>
      </c>
      <c r="M43" s="18"/>
      <c r="N43" s="4"/>
      <c r="O43" s="12">
        <f t="shared" si="7"/>
        <v>0</v>
      </c>
      <c r="P43" s="36">
        <f t="shared" si="7"/>
        <v>0</v>
      </c>
      <c r="Q43" s="36">
        <f t="shared" si="7"/>
        <v>227.27272727272725</v>
      </c>
      <c r="R43" s="36">
        <f t="shared" si="7"/>
        <v>227.27272727272725</v>
      </c>
      <c r="S43" s="18">
        <f t="shared" si="21"/>
        <v>113.63636363636363</v>
      </c>
      <c r="T43" s="18"/>
      <c r="U43" s="48">
        <f t="shared" si="8"/>
        <v>0</v>
      </c>
      <c r="V43" s="48">
        <f t="shared" si="8"/>
        <v>0</v>
      </c>
      <c r="W43" s="48">
        <f t="shared" si="8"/>
        <v>0</v>
      </c>
      <c r="X43" s="48">
        <f t="shared" si="8"/>
        <v>0</v>
      </c>
      <c r="Y43" s="18">
        <f t="shared" si="23"/>
        <v>0</v>
      </c>
      <c r="Z43" s="18"/>
      <c r="AA43" s="4"/>
      <c r="AB43" s="48">
        <f t="shared" si="9"/>
        <v>0</v>
      </c>
      <c r="AC43" s="48">
        <f t="shared" si="9"/>
        <v>0</v>
      </c>
      <c r="AD43" s="48">
        <f t="shared" si="9"/>
        <v>0</v>
      </c>
      <c r="AE43" s="48">
        <f t="shared" si="9"/>
        <v>0</v>
      </c>
      <c r="AF43" s="49">
        <f t="shared" si="10"/>
        <v>0</v>
      </c>
      <c r="AG43" s="49"/>
      <c r="AH43" s="48">
        <f t="shared" si="11"/>
        <v>0</v>
      </c>
      <c r="AI43" s="48">
        <f t="shared" si="11"/>
        <v>0</v>
      </c>
      <c r="AJ43" s="48">
        <f t="shared" si="11"/>
        <v>0</v>
      </c>
      <c r="AK43" s="48">
        <f t="shared" si="11"/>
        <v>0</v>
      </c>
      <c r="AL43" s="49">
        <f t="shared" si="12"/>
        <v>0</v>
      </c>
      <c r="AM43" s="49"/>
      <c r="AN43" s="42"/>
      <c r="AO43" s="48">
        <f t="shared" si="13"/>
        <v>0</v>
      </c>
      <c r="AP43" s="48">
        <f t="shared" si="13"/>
        <v>681.8181818181818</v>
      </c>
      <c r="AQ43" s="48">
        <f t="shared" si="13"/>
        <v>681.8181818181818</v>
      </c>
      <c r="AR43" s="48">
        <f t="shared" si="13"/>
        <v>909.090909090909</v>
      </c>
      <c r="AS43" s="49">
        <f t="shared" si="27"/>
        <v>568.1818181818181</v>
      </c>
      <c r="AT43" s="49"/>
      <c r="AU43" s="48">
        <f t="shared" si="14"/>
        <v>0</v>
      </c>
      <c r="AV43" s="48">
        <f t="shared" si="14"/>
        <v>0</v>
      </c>
      <c r="AW43" s="48">
        <f t="shared" si="14"/>
        <v>227.27272727272725</v>
      </c>
      <c r="AX43" s="48">
        <f t="shared" si="14"/>
        <v>227.27272727272725</v>
      </c>
      <c r="AY43" s="49">
        <f t="shared" si="29"/>
        <v>113.63636363636363</v>
      </c>
      <c r="AZ43" s="49"/>
      <c r="BA43" s="42"/>
      <c r="BB43" s="48">
        <f t="shared" si="15"/>
        <v>0</v>
      </c>
      <c r="BC43" s="48">
        <f t="shared" si="15"/>
        <v>0</v>
      </c>
      <c r="BD43" s="48">
        <f t="shared" si="15"/>
        <v>0</v>
      </c>
      <c r="BE43" s="48">
        <f t="shared" si="15"/>
        <v>0</v>
      </c>
      <c r="BF43" s="49">
        <f t="shared" si="31"/>
        <v>0</v>
      </c>
      <c r="BG43" s="49"/>
      <c r="BH43" s="37">
        <f t="shared" si="16"/>
        <v>0</v>
      </c>
      <c r="BI43" s="37">
        <f t="shared" si="16"/>
        <v>0</v>
      </c>
      <c r="BJ43" s="48">
        <f t="shared" si="16"/>
        <v>0</v>
      </c>
      <c r="BK43" s="48">
        <f t="shared" si="16"/>
        <v>0</v>
      </c>
      <c r="BL43" s="49">
        <f t="shared" si="33"/>
        <v>0</v>
      </c>
      <c r="BM43" s="49"/>
      <c r="BN43" s="43"/>
      <c r="BO43" s="50">
        <f t="shared" si="17"/>
        <v>909.090909090909</v>
      </c>
      <c r="BP43" s="50">
        <f t="shared" si="17"/>
        <v>0</v>
      </c>
      <c r="BQ43" s="50">
        <f t="shared" si="17"/>
        <v>0</v>
      </c>
      <c r="BR43" s="50">
        <f t="shared" si="17"/>
        <v>227.27272727272725</v>
      </c>
      <c r="BS43" s="49">
        <f t="shared" si="35"/>
        <v>284.09090909090907</v>
      </c>
      <c r="BT43" s="49"/>
      <c r="BU43" s="50">
        <f t="shared" si="18"/>
        <v>0</v>
      </c>
      <c r="BV43" s="50">
        <f t="shared" si="18"/>
        <v>0</v>
      </c>
      <c r="BW43" s="50">
        <f t="shared" si="18"/>
        <v>0</v>
      </c>
      <c r="BX43" s="50">
        <f t="shared" si="18"/>
        <v>0</v>
      </c>
      <c r="BY43" s="49">
        <f t="shared" si="37"/>
        <v>0</v>
      </c>
      <c r="BZ43" s="49"/>
      <c r="CA43" s="2"/>
    </row>
    <row r="44" spans="1:79" s="15" customFormat="1" ht="15">
      <c r="A44" s="7" t="s">
        <v>28</v>
      </c>
      <c r="B44" s="21">
        <f t="shared" si="3"/>
        <v>0</v>
      </c>
      <c r="C44" s="21">
        <f t="shared" si="3"/>
        <v>0</v>
      </c>
      <c r="D44" s="21">
        <f t="shared" si="3"/>
        <v>0</v>
      </c>
      <c r="E44" s="21">
        <f t="shared" si="3"/>
        <v>0</v>
      </c>
      <c r="F44" s="18">
        <f t="shared" si="4"/>
        <v>0</v>
      </c>
      <c r="G44" s="18"/>
      <c r="H44" s="21">
        <f t="shared" si="5"/>
        <v>0</v>
      </c>
      <c r="I44" s="21">
        <f t="shared" si="5"/>
        <v>0</v>
      </c>
      <c r="J44" s="21">
        <f t="shared" si="5"/>
        <v>0</v>
      </c>
      <c r="K44" s="21">
        <f t="shared" si="5"/>
        <v>0</v>
      </c>
      <c r="L44" s="18">
        <f t="shared" si="39"/>
        <v>0</v>
      </c>
      <c r="M44" s="18"/>
      <c r="N44" s="4"/>
      <c r="O44" s="12">
        <f t="shared" si="7"/>
        <v>0</v>
      </c>
      <c r="P44" s="36">
        <f t="shared" si="7"/>
        <v>0</v>
      </c>
      <c r="Q44" s="12">
        <f t="shared" si="7"/>
        <v>0</v>
      </c>
      <c r="R44" s="12">
        <f t="shared" si="7"/>
        <v>0</v>
      </c>
      <c r="S44" s="18">
        <f t="shared" si="21"/>
        <v>0</v>
      </c>
      <c r="T44" s="18"/>
      <c r="U44" s="48">
        <f t="shared" si="8"/>
        <v>0</v>
      </c>
      <c r="V44" s="48">
        <f t="shared" si="8"/>
        <v>0</v>
      </c>
      <c r="W44" s="48">
        <f t="shared" si="8"/>
        <v>0</v>
      </c>
      <c r="X44" s="48">
        <f t="shared" si="8"/>
        <v>0</v>
      </c>
      <c r="Y44" s="18">
        <f t="shared" si="23"/>
        <v>0</v>
      </c>
      <c r="Z44" s="18"/>
      <c r="AA44" s="4"/>
      <c r="AB44" s="48">
        <f t="shared" si="9"/>
        <v>0</v>
      </c>
      <c r="AC44" s="48">
        <f t="shared" si="9"/>
        <v>0</v>
      </c>
      <c r="AD44" s="48">
        <f t="shared" si="9"/>
        <v>0</v>
      </c>
      <c r="AE44" s="48">
        <f t="shared" si="9"/>
        <v>0</v>
      </c>
      <c r="AF44" s="49">
        <f t="shared" si="10"/>
        <v>0</v>
      </c>
      <c r="AG44" s="49"/>
      <c r="AH44" s="48">
        <f t="shared" si="11"/>
        <v>0</v>
      </c>
      <c r="AI44" s="48">
        <f t="shared" si="11"/>
        <v>0</v>
      </c>
      <c r="AJ44" s="48">
        <f t="shared" si="11"/>
        <v>0</v>
      </c>
      <c r="AK44" s="48">
        <f t="shared" si="11"/>
        <v>0</v>
      </c>
      <c r="AL44" s="49">
        <f t="shared" si="12"/>
        <v>0</v>
      </c>
      <c r="AM44" s="49"/>
      <c r="AN44" s="42"/>
      <c r="AO44" s="48">
        <f t="shared" si="13"/>
        <v>0</v>
      </c>
      <c r="AP44" s="48">
        <f t="shared" si="13"/>
        <v>0</v>
      </c>
      <c r="AQ44" s="48">
        <f t="shared" si="13"/>
        <v>0</v>
      </c>
      <c r="AR44" s="48">
        <f t="shared" si="13"/>
        <v>0</v>
      </c>
      <c r="AS44" s="49">
        <f t="shared" si="27"/>
        <v>0</v>
      </c>
      <c r="AT44" s="49"/>
      <c r="AU44" s="48">
        <f t="shared" si="14"/>
        <v>0</v>
      </c>
      <c r="AV44" s="48">
        <f t="shared" si="14"/>
        <v>0</v>
      </c>
      <c r="AW44" s="48">
        <f t="shared" si="14"/>
        <v>0</v>
      </c>
      <c r="AX44" s="48">
        <f t="shared" si="14"/>
        <v>0</v>
      </c>
      <c r="AY44" s="49">
        <f t="shared" si="29"/>
        <v>0</v>
      </c>
      <c r="AZ44" s="49"/>
      <c r="BA44" s="42"/>
      <c r="BB44" s="48">
        <f t="shared" si="15"/>
        <v>0</v>
      </c>
      <c r="BC44" s="48">
        <f t="shared" si="15"/>
        <v>0</v>
      </c>
      <c r="BD44" s="48">
        <f t="shared" si="15"/>
        <v>0</v>
      </c>
      <c r="BE44" s="48">
        <f t="shared" si="15"/>
        <v>0</v>
      </c>
      <c r="BF44" s="49">
        <f t="shared" si="31"/>
        <v>0</v>
      </c>
      <c r="BG44" s="49"/>
      <c r="BH44" s="48">
        <f t="shared" si="16"/>
        <v>0</v>
      </c>
      <c r="BI44" s="48">
        <f t="shared" si="16"/>
        <v>0</v>
      </c>
      <c r="BJ44" s="48">
        <f t="shared" si="16"/>
        <v>227.27272727272725</v>
      </c>
      <c r="BK44" s="48">
        <f t="shared" si="16"/>
        <v>0</v>
      </c>
      <c r="BL44" s="49">
        <f t="shared" si="33"/>
        <v>56.81818181818181</v>
      </c>
      <c r="BM44" s="49"/>
      <c r="BN44" s="43"/>
      <c r="BO44" s="50">
        <f t="shared" si="17"/>
        <v>0</v>
      </c>
      <c r="BP44" s="50">
        <f t="shared" si="17"/>
        <v>0</v>
      </c>
      <c r="BQ44" s="50">
        <f t="shared" si="17"/>
        <v>0</v>
      </c>
      <c r="BR44" s="50">
        <f t="shared" si="17"/>
        <v>227.27272727272725</v>
      </c>
      <c r="BS44" s="49">
        <f t="shared" si="35"/>
        <v>56.81818181818181</v>
      </c>
      <c r="BT44" s="49"/>
      <c r="BU44" s="50">
        <f t="shared" si="18"/>
        <v>0</v>
      </c>
      <c r="BV44" s="50">
        <f t="shared" si="18"/>
        <v>0</v>
      </c>
      <c r="BW44" s="50">
        <f t="shared" si="18"/>
        <v>0</v>
      </c>
      <c r="BX44" s="50">
        <f t="shared" si="18"/>
        <v>0</v>
      </c>
      <c r="BY44" s="49">
        <f t="shared" si="37"/>
        <v>0</v>
      </c>
      <c r="BZ44" s="49"/>
      <c r="CA44" s="2"/>
    </row>
    <row r="45" spans="1:79" s="15" customFormat="1" ht="15">
      <c r="A45" s="7" t="s">
        <v>27</v>
      </c>
      <c r="B45" s="64">
        <f t="shared" si="3"/>
        <v>0</v>
      </c>
      <c r="C45" s="64">
        <f t="shared" si="3"/>
        <v>0</v>
      </c>
      <c r="D45" s="64">
        <f t="shared" si="3"/>
        <v>0</v>
      </c>
      <c r="E45" s="64">
        <f t="shared" si="3"/>
        <v>227.27272727272725</v>
      </c>
      <c r="F45" s="18">
        <f t="shared" si="4"/>
        <v>56.81818181818181</v>
      </c>
      <c r="G45" s="18"/>
      <c r="H45" s="64">
        <f t="shared" si="5"/>
        <v>0</v>
      </c>
      <c r="I45" s="64">
        <f t="shared" si="5"/>
        <v>0</v>
      </c>
      <c r="J45" s="64">
        <f t="shared" si="5"/>
        <v>0</v>
      </c>
      <c r="K45" s="64">
        <f t="shared" si="5"/>
        <v>0</v>
      </c>
      <c r="L45" s="12">
        <f t="shared" si="39"/>
        <v>0</v>
      </c>
      <c r="M45" s="12"/>
      <c r="N45" s="4"/>
      <c r="O45" s="12">
        <f t="shared" si="7"/>
        <v>0</v>
      </c>
      <c r="P45" s="36">
        <f t="shared" si="7"/>
        <v>0</v>
      </c>
      <c r="Q45" s="12">
        <f t="shared" si="7"/>
        <v>0</v>
      </c>
      <c r="R45" s="12">
        <f t="shared" si="7"/>
        <v>0</v>
      </c>
      <c r="S45" s="18">
        <f t="shared" si="21"/>
        <v>0</v>
      </c>
      <c r="T45" s="18"/>
      <c r="U45" s="48">
        <f t="shared" si="8"/>
        <v>0</v>
      </c>
      <c r="V45" s="48">
        <f t="shared" si="8"/>
        <v>0</v>
      </c>
      <c r="W45" s="48">
        <f t="shared" si="8"/>
        <v>0</v>
      </c>
      <c r="X45" s="48">
        <f t="shared" si="8"/>
        <v>0</v>
      </c>
      <c r="Y45" s="18">
        <f t="shared" si="23"/>
        <v>0</v>
      </c>
      <c r="Z45" s="18"/>
      <c r="AA45" s="4"/>
      <c r="AB45" s="48">
        <f t="shared" si="9"/>
        <v>0</v>
      </c>
      <c r="AC45" s="48">
        <f t="shared" si="9"/>
        <v>0</v>
      </c>
      <c r="AD45" s="48">
        <f t="shared" si="9"/>
        <v>0</v>
      </c>
      <c r="AE45" s="48">
        <f t="shared" si="9"/>
        <v>0</v>
      </c>
      <c r="AF45" s="49">
        <f t="shared" si="10"/>
        <v>0</v>
      </c>
      <c r="AG45" s="49"/>
      <c r="AH45" s="48">
        <f t="shared" si="11"/>
        <v>0</v>
      </c>
      <c r="AI45" s="48">
        <f t="shared" si="11"/>
        <v>0</v>
      </c>
      <c r="AJ45" s="48">
        <f t="shared" si="11"/>
        <v>0</v>
      </c>
      <c r="AK45" s="48">
        <f t="shared" si="11"/>
        <v>0</v>
      </c>
      <c r="AL45" s="49">
        <f t="shared" si="12"/>
        <v>0</v>
      </c>
      <c r="AM45" s="49"/>
      <c r="AN45" s="42"/>
      <c r="AO45" s="48">
        <f t="shared" si="13"/>
        <v>0</v>
      </c>
      <c r="AP45" s="48">
        <f t="shared" si="13"/>
        <v>0</v>
      </c>
      <c r="AQ45" s="48">
        <f t="shared" si="13"/>
        <v>0</v>
      </c>
      <c r="AR45" s="48">
        <f t="shared" si="13"/>
        <v>0</v>
      </c>
      <c r="AS45" s="49">
        <f t="shared" si="27"/>
        <v>0</v>
      </c>
      <c r="AT45" s="49"/>
      <c r="AU45" s="48">
        <f t="shared" si="14"/>
        <v>0</v>
      </c>
      <c r="AV45" s="48">
        <f t="shared" si="14"/>
        <v>0</v>
      </c>
      <c r="AW45" s="48">
        <f t="shared" si="14"/>
        <v>0</v>
      </c>
      <c r="AX45" s="48">
        <f t="shared" si="14"/>
        <v>0</v>
      </c>
      <c r="AY45" s="49">
        <f t="shared" si="29"/>
        <v>0</v>
      </c>
      <c r="AZ45" s="49"/>
      <c r="BA45" s="42"/>
      <c r="BB45" s="48">
        <f t="shared" si="15"/>
        <v>0</v>
      </c>
      <c r="BC45" s="48">
        <f t="shared" si="15"/>
        <v>0</v>
      </c>
      <c r="BD45" s="48">
        <f t="shared" si="15"/>
        <v>0</v>
      </c>
      <c r="BE45" s="48">
        <f t="shared" si="15"/>
        <v>0</v>
      </c>
      <c r="BF45" s="49">
        <f t="shared" si="31"/>
        <v>0</v>
      </c>
      <c r="BG45" s="49"/>
      <c r="BH45" s="48">
        <f t="shared" si="16"/>
        <v>0</v>
      </c>
      <c r="BI45" s="48">
        <f t="shared" si="16"/>
        <v>0</v>
      </c>
      <c r="BJ45" s="48">
        <f t="shared" si="16"/>
        <v>227.27272727272725</v>
      </c>
      <c r="BK45" s="48">
        <f t="shared" si="16"/>
        <v>0</v>
      </c>
      <c r="BL45" s="49">
        <f t="shared" si="33"/>
        <v>56.81818181818181</v>
      </c>
      <c r="BM45" s="49"/>
      <c r="BN45" s="43"/>
      <c r="BO45" s="50">
        <f t="shared" si="17"/>
        <v>0</v>
      </c>
      <c r="BP45" s="50">
        <f t="shared" si="17"/>
        <v>0</v>
      </c>
      <c r="BQ45" s="50">
        <f t="shared" si="17"/>
        <v>0</v>
      </c>
      <c r="BR45" s="50">
        <f t="shared" si="17"/>
        <v>0</v>
      </c>
      <c r="BS45" s="49">
        <f t="shared" si="35"/>
        <v>0</v>
      </c>
      <c r="BT45" s="49"/>
      <c r="BU45" s="50">
        <f t="shared" si="18"/>
        <v>0</v>
      </c>
      <c r="BV45" s="50">
        <f t="shared" si="18"/>
        <v>0</v>
      </c>
      <c r="BW45" s="50">
        <f t="shared" si="18"/>
        <v>0</v>
      </c>
      <c r="BX45" s="50">
        <f t="shared" si="18"/>
        <v>0</v>
      </c>
      <c r="BY45" s="49">
        <f t="shared" si="37"/>
        <v>0</v>
      </c>
      <c r="BZ45" s="49"/>
      <c r="CA45" s="2"/>
    </row>
    <row r="46" spans="1:79" s="15" customFormat="1" ht="15">
      <c r="A46" s="7" t="s">
        <v>31</v>
      </c>
      <c r="B46" s="21">
        <f t="shared" si="3"/>
        <v>0</v>
      </c>
      <c r="C46" s="21">
        <f t="shared" si="3"/>
        <v>0</v>
      </c>
      <c r="D46" s="21">
        <f t="shared" si="3"/>
        <v>0</v>
      </c>
      <c r="E46" s="21">
        <f t="shared" si="3"/>
        <v>0</v>
      </c>
      <c r="F46" s="18">
        <f t="shared" si="4"/>
        <v>0</v>
      </c>
      <c r="G46" s="18"/>
      <c r="H46" s="20">
        <f t="shared" si="5"/>
        <v>0</v>
      </c>
      <c r="I46" s="20">
        <f t="shared" si="5"/>
        <v>0</v>
      </c>
      <c r="J46" s="20">
        <f t="shared" si="5"/>
        <v>0</v>
      </c>
      <c r="K46" s="20">
        <f t="shared" si="5"/>
        <v>0</v>
      </c>
      <c r="L46" s="19">
        <f t="shared" si="39"/>
        <v>0</v>
      </c>
      <c r="M46" s="19"/>
      <c r="N46" s="4"/>
      <c r="O46" s="15">
        <f t="shared" si="7"/>
        <v>227.27272727272725</v>
      </c>
      <c r="P46" s="36">
        <f t="shared" si="7"/>
        <v>0</v>
      </c>
      <c r="Q46" s="36">
        <f t="shared" si="7"/>
        <v>0</v>
      </c>
      <c r="R46" s="36">
        <f t="shared" si="7"/>
        <v>227.27272727272725</v>
      </c>
      <c r="S46" s="18">
        <f t="shared" si="21"/>
        <v>113.63636363636363</v>
      </c>
      <c r="T46" s="18"/>
      <c r="U46" s="48">
        <f t="shared" si="8"/>
        <v>0</v>
      </c>
      <c r="V46" s="48">
        <f t="shared" si="8"/>
        <v>0</v>
      </c>
      <c r="W46" s="48">
        <f t="shared" si="8"/>
        <v>0</v>
      </c>
      <c r="X46" s="48">
        <f t="shared" si="8"/>
        <v>227.27272727272725</v>
      </c>
      <c r="Y46" s="18">
        <f t="shared" si="23"/>
        <v>56.81818181818181</v>
      </c>
      <c r="Z46" s="18"/>
      <c r="AA46" s="4"/>
      <c r="AB46" s="48">
        <f t="shared" si="9"/>
        <v>227.27272727272725</v>
      </c>
      <c r="AC46" s="48">
        <f t="shared" si="9"/>
        <v>227.27272727272725</v>
      </c>
      <c r="AD46" s="48">
        <f t="shared" si="9"/>
        <v>0</v>
      </c>
      <c r="AE46" s="48">
        <f t="shared" si="9"/>
        <v>0</v>
      </c>
      <c r="AF46" s="49">
        <f t="shared" si="10"/>
        <v>113.63636363636363</v>
      </c>
      <c r="AG46" s="49"/>
      <c r="AH46" s="48">
        <f t="shared" si="11"/>
        <v>0</v>
      </c>
      <c r="AI46" s="48">
        <f t="shared" si="11"/>
        <v>0</v>
      </c>
      <c r="AJ46" s="48">
        <f t="shared" si="11"/>
        <v>0</v>
      </c>
      <c r="AK46" s="48">
        <f t="shared" si="11"/>
        <v>0</v>
      </c>
      <c r="AL46" s="49">
        <f t="shared" si="12"/>
        <v>0</v>
      </c>
      <c r="AM46" s="49"/>
      <c r="AN46" s="42"/>
      <c r="AO46" s="48">
        <f t="shared" si="13"/>
        <v>0</v>
      </c>
      <c r="AP46" s="48">
        <f t="shared" si="13"/>
        <v>0</v>
      </c>
      <c r="AQ46" s="48">
        <f t="shared" si="13"/>
        <v>0</v>
      </c>
      <c r="AR46" s="48">
        <f t="shared" si="13"/>
        <v>0</v>
      </c>
      <c r="AS46" s="49">
        <f t="shared" si="27"/>
        <v>0</v>
      </c>
      <c r="AT46" s="49"/>
      <c r="AU46" s="48">
        <f t="shared" si="14"/>
        <v>0</v>
      </c>
      <c r="AV46" s="48">
        <f t="shared" si="14"/>
        <v>0</v>
      </c>
      <c r="AW46" s="48">
        <f t="shared" si="14"/>
        <v>0</v>
      </c>
      <c r="AX46" s="48">
        <f t="shared" si="14"/>
        <v>0</v>
      </c>
      <c r="AY46" s="49">
        <f t="shared" si="29"/>
        <v>0</v>
      </c>
      <c r="AZ46" s="49"/>
      <c r="BA46" s="42"/>
      <c r="BB46" s="48">
        <f t="shared" si="15"/>
        <v>7045.454545454545</v>
      </c>
      <c r="BC46" s="48">
        <f t="shared" si="15"/>
        <v>4772.727272727272</v>
      </c>
      <c r="BD46" s="48">
        <f t="shared" si="15"/>
        <v>2500</v>
      </c>
      <c r="BE46" s="48">
        <f t="shared" si="15"/>
        <v>5909.090909090909</v>
      </c>
      <c r="BF46" s="49">
        <f t="shared" si="31"/>
        <v>5056.818181818181</v>
      </c>
      <c r="BG46" s="49"/>
      <c r="BH46" s="48">
        <f t="shared" si="16"/>
        <v>0</v>
      </c>
      <c r="BI46" s="48">
        <f t="shared" si="16"/>
        <v>0</v>
      </c>
      <c r="BJ46" s="48">
        <f t="shared" si="16"/>
        <v>0</v>
      </c>
      <c r="BK46" s="48">
        <f t="shared" si="16"/>
        <v>0</v>
      </c>
      <c r="BL46" s="49">
        <f t="shared" si="33"/>
        <v>0</v>
      </c>
      <c r="BM46" s="49"/>
      <c r="BN46" s="43"/>
      <c r="BO46" s="50">
        <f t="shared" si="17"/>
        <v>0</v>
      </c>
      <c r="BP46" s="50">
        <f t="shared" si="17"/>
        <v>0</v>
      </c>
      <c r="BQ46" s="50">
        <f t="shared" si="17"/>
        <v>0</v>
      </c>
      <c r="BR46" s="50">
        <f t="shared" si="17"/>
        <v>0</v>
      </c>
      <c r="BS46" s="49">
        <f t="shared" si="35"/>
        <v>0</v>
      </c>
      <c r="BT46" s="49"/>
      <c r="BU46" s="50">
        <f t="shared" si="18"/>
        <v>0</v>
      </c>
      <c r="BV46" s="50">
        <f t="shared" si="18"/>
        <v>0</v>
      </c>
      <c r="BW46" s="50">
        <f t="shared" si="18"/>
        <v>0</v>
      </c>
      <c r="BX46" s="50">
        <f t="shared" si="18"/>
        <v>0</v>
      </c>
      <c r="BY46" s="49">
        <f t="shared" si="37"/>
        <v>0</v>
      </c>
      <c r="BZ46" s="49"/>
      <c r="CA46" s="2"/>
    </row>
    <row r="47" spans="1:79" s="15" customFormat="1" ht="15">
      <c r="A47" s="7" t="s">
        <v>30</v>
      </c>
      <c r="B47" s="21">
        <f t="shared" si="3"/>
        <v>0</v>
      </c>
      <c r="C47" s="21">
        <f t="shared" si="3"/>
        <v>0</v>
      </c>
      <c r="D47" s="21">
        <f t="shared" si="3"/>
        <v>0</v>
      </c>
      <c r="E47" s="21">
        <f t="shared" si="3"/>
        <v>0</v>
      </c>
      <c r="F47" s="18">
        <f t="shared" si="4"/>
        <v>0</v>
      </c>
      <c r="G47" s="18"/>
      <c r="H47" s="20">
        <f t="shared" si="5"/>
        <v>0</v>
      </c>
      <c r="I47" s="20">
        <f t="shared" si="5"/>
        <v>0</v>
      </c>
      <c r="J47" s="20">
        <f t="shared" si="5"/>
        <v>0</v>
      </c>
      <c r="K47" s="20">
        <f t="shared" si="5"/>
        <v>0</v>
      </c>
      <c r="L47" s="19">
        <f t="shared" si="39"/>
        <v>0</v>
      </c>
      <c r="M47" s="19"/>
      <c r="N47" s="4"/>
      <c r="O47" s="12">
        <f t="shared" si="7"/>
        <v>0</v>
      </c>
      <c r="P47" s="36">
        <f t="shared" si="7"/>
        <v>0</v>
      </c>
      <c r="Q47" s="12">
        <f t="shared" si="7"/>
        <v>0</v>
      </c>
      <c r="R47" s="36">
        <f t="shared" si="7"/>
        <v>227.27272727272725</v>
      </c>
      <c r="S47" s="18">
        <f t="shared" si="21"/>
        <v>56.81818181818181</v>
      </c>
      <c r="T47" s="18"/>
      <c r="U47" s="48">
        <f t="shared" si="8"/>
        <v>0</v>
      </c>
      <c r="V47" s="48">
        <f t="shared" si="8"/>
        <v>0</v>
      </c>
      <c r="W47" s="48">
        <f t="shared" si="8"/>
        <v>0</v>
      </c>
      <c r="X47" s="48">
        <f t="shared" si="8"/>
        <v>227.27272727272725</v>
      </c>
      <c r="Y47" s="18">
        <f t="shared" si="23"/>
        <v>56.81818181818181</v>
      </c>
      <c r="Z47" s="18"/>
      <c r="AA47" s="4"/>
      <c r="AB47" s="48">
        <f t="shared" si="9"/>
        <v>0</v>
      </c>
      <c r="AC47" s="48">
        <f t="shared" si="9"/>
        <v>0</v>
      </c>
      <c r="AD47" s="48">
        <f t="shared" si="9"/>
        <v>0</v>
      </c>
      <c r="AE47" s="48">
        <f t="shared" si="9"/>
        <v>0</v>
      </c>
      <c r="AF47" s="49">
        <f t="shared" si="10"/>
        <v>0</v>
      </c>
      <c r="AG47" s="49"/>
      <c r="AH47" s="48">
        <f t="shared" si="11"/>
        <v>227.27272727272725</v>
      </c>
      <c r="AI47" s="48">
        <f t="shared" si="11"/>
        <v>0</v>
      </c>
      <c r="AJ47" s="48">
        <f t="shared" si="11"/>
        <v>0</v>
      </c>
      <c r="AK47" s="48">
        <f t="shared" si="11"/>
        <v>0</v>
      </c>
      <c r="AL47" s="49">
        <f t="shared" si="12"/>
        <v>56.81818181818181</v>
      </c>
      <c r="AM47" s="49"/>
      <c r="AN47" s="42"/>
      <c r="AO47" s="48">
        <f t="shared" si="13"/>
        <v>0</v>
      </c>
      <c r="AP47" s="48">
        <f t="shared" si="13"/>
        <v>0</v>
      </c>
      <c r="AQ47" s="48">
        <f t="shared" si="13"/>
        <v>0</v>
      </c>
      <c r="AR47" s="48">
        <f t="shared" si="13"/>
        <v>0</v>
      </c>
      <c r="AS47" s="49">
        <f t="shared" si="27"/>
        <v>0</v>
      </c>
      <c r="AT47" s="49"/>
      <c r="AU47" s="48">
        <f t="shared" si="14"/>
        <v>0</v>
      </c>
      <c r="AV47" s="48">
        <f t="shared" si="14"/>
        <v>0</v>
      </c>
      <c r="AW47" s="48">
        <f t="shared" si="14"/>
        <v>0</v>
      </c>
      <c r="AX47" s="48">
        <f t="shared" si="14"/>
        <v>0</v>
      </c>
      <c r="AY47" s="49">
        <f t="shared" si="29"/>
        <v>0</v>
      </c>
      <c r="AZ47" s="49"/>
      <c r="BA47" s="42"/>
      <c r="BB47" s="48">
        <f t="shared" si="15"/>
        <v>0</v>
      </c>
      <c r="BC47" s="48">
        <f t="shared" si="15"/>
        <v>0</v>
      </c>
      <c r="BD47" s="48">
        <f t="shared" si="15"/>
        <v>0</v>
      </c>
      <c r="BE47" s="48">
        <f t="shared" si="15"/>
        <v>0</v>
      </c>
      <c r="BF47" s="49">
        <f t="shared" si="31"/>
        <v>0</v>
      </c>
      <c r="BG47" s="49"/>
      <c r="BH47" s="48">
        <f t="shared" si="16"/>
        <v>0</v>
      </c>
      <c r="BI47" s="48">
        <f t="shared" si="16"/>
        <v>0</v>
      </c>
      <c r="BJ47" s="48">
        <f t="shared" si="16"/>
        <v>0</v>
      </c>
      <c r="BK47" s="48">
        <f t="shared" si="16"/>
        <v>0</v>
      </c>
      <c r="BL47" s="49">
        <f t="shared" si="33"/>
        <v>0</v>
      </c>
      <c r="BM47" s="49"/>
      <c r="BN47" s="43"/>
      <c r="BO47" s="50">
        <f t="shared" si="17"/>
        <v>0</v>
      </c>
      <c r="BP47" s="50">
        <f t="shared" si="17"/>
        <v>0</v>
      </c>
      <c r="BQ47" s="50">
        <f t="shared" si="17"/>
        <v>0</v>
      </c>
      <c r="BR47" s="50">
        <f t="shared" si="17"/>
        <v>0</v>
      </c>
      <c r="BS47" s="49">
        <f t="shared" si="35"/>
        <v>0</v>
      </c>
      <c r="BT47" s="49"/>
      <c r="BU47" s="50">
        <f t="shared" si="18"/>
        <v>0</v>
      </c>
      <c r="BV47" s="50">
        <f t="shared" si="18"/>
        <v>0</v>
      </c>
      <c r="BW47" s="50">
        <f t="shared" si="18"/>
        <v>0</v>
      </c>
      <c r="BX47" s="50">
        <f t="shared" si="18"/>
        <v>0</v>
      </c>
      <c r="BY47" s="49">
        <f t="shared" si="37"/>
        <v>0</v>
      </c>
      <c r="BZ47" s="49"/>
      <c r="CA47" s="2"/>
    </row>
    <row r="48" spans="1:79" s="15" customFormat="1" ht="15">
      <c r="A48" s="7" t="s">
        <v>32</v>
      </c>
      <c r="B48" s="21">
        <f t="shared" si="3"/>
        <v>0</v>
      </c>
      <c r="C48" s="21">
        <f t="shared" si="3"/>
        <v>0</v>
      </c>
      <c r="D48" s="21">
        <f t="shared" si="3"/>
        <v>0</v>
      </c>
      <c r="E48" s="21">
        <f t="shared" si="3"/>
        <v>0</v>
      </c>
      <c r="F48" s="18">
        <f t="shared" si="4"/>
        <v>0</v>
      </c>
      <c r="G48" s="18"/>
      <c r="H48" s="20">
        <f t="shared" si="5"/>
        <v>0</v>
      </c>
      <c r="I48" s="20">
        <f t="shared" si="5"/>
        <v>0</v>
      </c>
      <c r="J48" s="64">
        <f t="shared" si="5"/>
        <v>0</v>
      </c>
      <c r="K48" s="64">
        <f t="shared" si="5"/>
        <v>0</v>
      </c>
      <c r="L48" s="19">
        <f t="shared" si="39"/>
        <v>0</v>
      </c>
      <c r="M48" s="19"/>
      <c r="N48" s="4"/>
      <c r="O48" s="12">
        <f t="shared" si="7"/>
        <v>0</v>
      </c>
      <c r="P48" s="36">
        <f t="shared" si="7"/>
        <v>0</v>
      </c>
      <c r="Q48" s="12">
        <f t="shared" si="7"/>
        <v>0</v>
      </c>
      <c r="R48" s="12">
        <f t="shared" si="7"/>
        <v>0</v>
      </c>
      <c r="S48" s="18">
        <f t="shared" si="21"/>
        <v>0</v>
      </c>
      <c r="T48" s="18"/>
      <c r="U48" s="48">
        <f t="shared" si="8"/>
        <v>0</v>
      </c>
      <c r="V48" s="48">
        <f t="shared" si="8"/>
        <v>0</v>
      </c>
      <c r="W48" s="48">
        <f t="shared" si="8"/>
        <v>0</v>
      </c>
      <c r="X48" s="48">
        <f t="shared" si="8"/>
        <v>0</v>
      </c>
      <c r="Y48" s="18">
        <f t="shared" si="23"/>
        <v>0</v>
      </c>
      <c r="Z48" s="18"/>
      <c r="AA48" s="4"/>
      <c r="AB48" s="48">
        <f t="shared" si="9"/>
        <v>0</v>
      </c>
      <c r="AC48" s="48">
        <f t="shared" si="9"/>
        <v>0</v>
      </c>
      <c r="AD48" s="48">
        <f t="shared" si="9"/>
        <v>0</v>
      </c>
      <c r="AE48" s="48">
        <f t="shared" si="9"/>
        <v>0</v>
      </c>
      <c r="AF48" s="49">
        <f t="shared" si="10"/>
        <v>0</v>
      </c>
      <c r="AG48" s="49"/>
      <c r="AH48" s="48">
        <f t="shared" si="11"/>
        <v>0</v>
      </c>
      <c r="AI48" s="48">
        <f t="shared" si="11"/>
        <v>0</v>
      </c>
      <c r="AJ48" s="48">
        <f t="shared" si="11"/>
        <v>0</v>
      </c>
      <c r="AK48" s="48">
        <f t="shared" si="11"/>
        <v>0</v>
      </c>
      <c r="AL48" s="49">
        <f t="shared" si="12"/>
        <v>0</v>
      </c>
      <c r="AM48" s="49"/>
      <c r="AN48" s="42"/>
      <c r="AO48" s="48">
        <f t="shared" si="13"/>
        <v>0</v>
      </c>
      <c r="AP48" s="48">
        <f t="shared" si="13"/>
        <v>0</v>
      </c>
      <c r="AQ48" s="48">
        <f t="shared" si="13"/>
        <v>0</v>
      </c>
      <c r="AR48" s="48">
        <f t="shared" si="13"/>
        <v>0</v>
      </c>
      <c r="AS48" s="49">
        <f t="shared" si="27"/>
        <v>0</v>
      </c>
      <c r="AT48" s="49"/>
      <c r="AU48" s="48">
        <f t="shared" si="14"/>
        <v>0</v>
      </c>
      <c r="AV48" s="48">
        <f t="shared" si="14"/>
        <v>0</v>
      </c>
      <c r="AW48" s="48">
        <f t="shared" si="14"/>
        <v>0</v>
      </c>
      <c r="AX48" s="48">
        <f t="shared" si="14"/>
        <v>0</v>
      </c>
      <c r="AY48" s="49">
        <f t="shared" si="29"/>
        <v>0</v>
      </c>
      <c r="AZ48" s="49"/>
      <c r="BA48" s="42"/>
      <c r="BB48" s="48">
        <f t="shared" si="15"/>
        <v>0</v>
      </c>
      <c r="BC48" s="48">
        <f t="shared" si="15"/>
        <v>0</v>
      </c>
      <c r="BD48" s="48">
        <f t="shared" si="15"/>
        <v>0</v>
      </c>
      <c r="BE48" s="48">
        <f t="shared" si="15"/>
        <v>0</v>
      </c>
      <c r="BF48" s="49">
        <f t="shared" si="31"/>
        <v>0</v>
      </c>
      <c r="BG48" s="49"/>
      <c r="BH48" s="48">
        <f t="shared" si="16"/>
        <v>0</v>
      </c>
      <c r="BI48" s="48">
        <f t="shared" si="16"/>
        <v>0</v>
      </c>
      <c r="BJ48" s="48">
        <f t="shared" si="16"/>
        <v>0</v>
      </c>
      <c r="BK48" s="48">
        <f t="shared" si="16"/>
        <v>0</v>
      </c>
      <c r="BL48" s="49">
        <f t="shared" si="33"/>
        <v>0</v>
      </c>
      <c r="BM48" s="49"/>
      <c r="BN48" s="43"/>
      <c r="BO48" s="50">
        <f t="shared" si="17"/>
        <v>0</v>
      </c>
      <c r="BP48" s="50">
        <f t="shared" si="17"/>
        <v>0</v>
      </c>
      <c r="BQ48" s="50">
        <f t="shared" si="17"/>
        <v>0</v>
      </c>
      <c r="BR48" s="50">
        <f t="shared" si="17"/>
        <v>454.5454545454545</v>
      </c>
      <c r="BS48" s="49">
        <f t="shared" si="35"/>
        <v>113.63636363636363</v>
      </c>
      <c r="BT48" s="49"/>
      <c r="BU48" s="50">
        <f t="shared" si="18"/>
        <v>0</v>
      </c>
      <c r="BV48" s="50">
        <f t="shared" si="18"/>
        <v>0</v>
      </c>
      <c r="BW48" s="50">
        <f t="shared" si="18"/>
        <v>0</v>
      </c>
      <c r="BX48" s="50">
        <f t="shared" si="18"/>
        <v>0</v>
      </c>
      <c r="BY48" s="49">
        <f t="shared" si="37"/>
        <v>0</v>
      </c>
      <c r="BZ48" s="49"/>
      <c r="CA48" s="2"/>
    </row>
    <row r="49" spans="2:79" s="15" customFormat="1" ht="15">
      <c r="B49" s="18">
        <f>SUM(B31:B48)</f>
        <v>21136.363636363636</v>
      </c>
      <c r="C49" s="18">
        <f>SUM(C31:C48)</f>
        <v>35000</v>
      </c>
      <c r="D49" s="18">
        <f>SUM(D31:D48)</f>
        <v>31363.636363636364</v>
      </c>
      <c r="E49" s="18">
        <f>SUM(E31:E48)</f>
        <v>30227.272727272724</v>
      </c>
      <c r="F49" s="18"/>
      <c r="G49" s="18"/>
      <c r="H49" s="53">
        <f>SUM(H31:H48)</f>
        <v>35000</v>
      </c>
      <c r="I49" s="53">
        <f>SUM(I31:I48)</f>
        <v>26590.909090909092</v>
      </c>
      <c r="J49" s="53">
        <f>SUM(J31:J48)</f>
        <v>26818.181818181816</v>
      </c>
      <c r="K49" s="53">
        <f>SUM(K31:K48)</f>
        <v>9318.181818181818</v>
      </c>
      <c r="N49" s="4"/>
      <c r="O49" s="19">
        <f>SUM(O31:O48)</f>
        <v>17045.454545454544</v>
      </c>
      <c r="P49" s="19">
        <f>SUM(P31:P48)</f>
        <v>20000</v>
      </c>
      <c r="Q49" s="19">
        <f>SUM(Q31:Q48)</f>
        <v>15000</v>
      </c>
      <c r="R49" s="19">
        <f>SUM(R31:R48)</f>
        <v>4772.727272727272</v>
      </c>
      <c r="U49" s="19">
        <f>SUM(U31:U48)</f>
        <v>6136.363636363636</v>
      </c>
      <c r="V49" s="19">
        <f>SUM(V31:V48)</f>
        <v>4318.181818181818</v>
      </c>
      <c r="W49" s="19">
        <f>SUM(W31:W48)</f>
        <v>2272.7272727272725</v>
      </c>
      <c r="X49" s="19">
        <f>SUM(X31:X48)</f>
        <v>5909.090909090907</v>
      </c>
      <c r="AA49" s="4"/>
      <c r="AB49" s="60">
        <f>SUM(AB31:AB48)</f>
        <v>14090.90909090909</v>
      </c>
      <c r="AC49" s="60">
        <f>SUM(AC31:AC48)</f>
        <v>15454.545454545454</v>
      </c>
      <c r="AD49" s="60">
        <f>SUM(AD31:AD48)</f>
        <v>8863.636363636364</v>
      </c>
      <c r="AE49" s="60">
        <f>SUM(AE31:AE48)</f>
        <v>35227.27272727272</v>
      </c>
      <c r="AF49" s="52"/>
      <c r="AG49" s="52"/>
      <c r="AH49" s="60">
        <f>SUM(AH31:AH48)</f>
        <v>7045.454545454545</v>
      </c>
      <c r="AI49" s="60">
        <f>SUM(AI31:AI48)</f>
        <v>8636.363636363636</v>
      </c>
      <c r="AJ49" s="60">
        <f>SUM(AJ31:AJ48)</f>
        <v>24090.90909090909</v>
      </c>
      <c r="AK49" s="60">
        <f>SUM(AK31:AK48)</f>
        <v>8409.090909090908</v>
      </c>
      <c r="AL49" s="55"/>
      <c r="AM49" s="55"/>
      <c r="AN49" s="42"/>
      <c r="AO49" s="51">
        <f>SUM(AO31:AO48)</f>
        <v>3863.6363636363635</v>
      </c>
      <c r="AP49" s="51">
        <f>SUM(AP31:AP48)</f>
        <v>3863.636363636363</v>
      </c>
      <c r="AQ49" s="51">
        <f>SUM(AQ31:AQ48)</f>
        <v>5000</v>
      </c>
      <c r="AR49" s="51">
        <f>SUM(AR31:AR48)</f>
        <v>6136.363636363635</v>
      </c>
      <c r="AS49" s="38"/>
      <c r="AT49" s="38"/>
      <c r="AU49" s="46">
        <f>SUM(AU31:AU48)</f>
        <v>1363.6363636363635</v>
      </c>
      <c r="AV49" s="46">
        <f>SUM(AV31:AV48)</f>
        <v>3863.6363636363635</v>
      </c>
      <c r="AW49" s="46">
        <f>SUM(AW31:AW48)</f>
        <v>1818.181818181818</v>
      </c>
      <c r="AX49" s="46">
        <f>SUM(AX31:AX48)</f>
        <v>1590.9090909090908</v>
      </c>
      <c r="AY49" s="52"/>
      <c r="AZ49" s="52"/>
      <c r="BA49" s="42"/>
      <c r="BB49" s="47">
        <f>SUM(BB31:BB48)</f>
        <v>21590.90909090909</v>
      </c>
      <c r="BC49" s="47">
        <f>SUM(BC31:BC48)</f>
        <v>7499.999999999999</v>
      </c>
      <c r="BD49" s="47">
        <f>SUM(BD31:BD48)</f>
        <v>7954.545454545454</v>
      </c>
      <c r="BE49" s="47">
        <f>SUM(BE31:BE48)</f>
        <v>13863.636363636364</v>
      </c>
      <c r="BF49" s="38"/>
      <c r="BG49" s="38"/>
      <c r="BH49" s="46">
        <f>SUM(BH31:BH48)</f>
        <v>0</v>
      </c>
      <c r="BI49" s="46">
        <f>SUM(BI31:BI48)</f>
        <v>0</v>
      </c>
      <c r="BJ49" s="46">
        <f>SUM(BJ31:BJ48)</f>
        <v>454.5454545454545</v>
      </c>
      <c r="BK49" s="46">
        <f>SUM(BK31:BK48)</f>
        <v>454.5454545454545</v>
      </c>
      <c r="BL49" s="38"/>
      <c r="BM49" s="38"/>
      <c r="BN49" s="43"/>
      <c r="BO49" s="51">
        <f>SUM(BO31:BO48)</f>
        <v>36136.36363636364</v>
      </c>
      <c r="BP49" s="51">
        <f>SUM(BP31:BP48)</f>
        <v>9090.909090909092</v>
      </c>
      <c r="BQ49" s="51">
        <f>SUM(BQ31:BQ48)</f>
        <v>2727.272727272727</v>
      </c>
      <c r="BR49" s="51">
        <f>SUM(BR31:BR48)</f>
        <v>25909.09090909091</v>
      </c>
      <c r="BS49" s="52"/>
      <c r="BT49" s="52"/>
      <c r="BU49" s="51">
        <f>SUM(BU31:BU48)</f>
        <v>0</v>
      </c>
      <c r="BV49" s="51">
        <f>SUM(BV31:BV48)</f>
        <v>454.5454545454545</v>
      </c>
      <c r="BW49" s="51">
        <f>SUM(BW31:BW48)</f>
        <v>0</v>
      </c>
      <c r="BX49" s="51">
        <f>SUM(BX31:BX48)</f>
        <v>227.27272727272725</v>
      </c>
      <c r="BY49" s="52"/>
      <c r="BZ49" s="52"/>
      <c r="CA49" s="2"/>
    </row>
    <row r="50" spans="28:65" s="15" customFormat="1" ht="15">
      <c r="AB50" s="52"/>
      <c r="AC50" s="52"/>
      <c r="AD50" s="52"/>
      <c r="AE50" s="52"/>
      <c r="AF50" s="52"/>
      <c r="AG50" s="52"/>
      <c r="AH50" s="52"/>
      <c r="AI50" s="52"/>
      <c r="AJ50" s="54"/>
      <c r="AK50" s="55"/>
      <c r="AL50" s="20"/>
      <c r="AM50" s="20"/>
      <c r="AN50" s="20"/>
      <c r="AO50" s="28"/>
      <c r="AP50" s="12"/>
      <c r="AQ50" s="12"/>
      <c r="AR50" s="12"/>
      <c r="AS50" s="12"/>
      <c r="AT50" s="12"/>
      <c r="AU50" s="12"/>
      <c r="AV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2:65" s="15" customFormat="1" ht="15">
      <c r="B51" s="11"/>
      <c r="C51" s="11"/>
      <c r="D51" s="11"/>
      <c r="E51" s="11"/>
      <c r="F51" s="18"/>
      <c r="G51" s="18"/>
      <c r="AB51" s="52"/>
      <c r="AC51" s="52"/>
      <c r="AD51" s="52"/>
      <c r="AE51" s="52"/>
      <c r="AF51" s="52"/>
      <c r="AG51" s="52"/>
      <c r="AH51" s="52"/>
      <c r="AI51" s="52"/>
      <c r="AJ51" s="54"/>
      <c r="AK51" s="59"/>
      <c r="AL51" s="20"/>
      <c r="AM51" s="20"/>
      <c r="AN51" s="20"/>
      <c r="AO51" s="28"/>
      <c r="AP51" s="12"/>
      <c r="AQ51" s="12"/>
      <c r="AR51" s="12"/>
      <c r="AS51" s="12"/>
      <c r="AT51" s="12"/>
      <c r="AU51" s="12"/>
      <c r="AV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5:65" s="15" customFormat="1" ht="15">
      <c r="E52" s="12"/>
      <c r="F52" s="12"/>
      <c r="G52" s="12"/>
      <c r="H52" s="12"/>
      <c r="I52" s="12"/>
      <c r="AB52" s="52"/>
      <c r="AC52" s="52"/>
      <c r="AD52" s="52"/>
      <c r="AE52" s="52"/>
      <c r="AF52" s="52"/>
      <c r="AG52" s="52"/>
      <c r="AH52" s="52"/>
      <c r="AI52" s="52"/>
      <c r="AJ52" s="54"/>
      <c r="AK52" s="59"/>
      <c r="AL52" s="20"/>
      <c r="AM52" s="20"/>
      <c r="AN52" s="20"/>
      <c r="AO52" s="28"/>
      <c r="AP52" s="12"/>
      <c r="AQ52" s="12"/>
      <c r="AR52" s="12"/>
      <c r="AS52" s="12"/>
      <c r="AT52" s="12"/>
      <c r="AU52" s="12"/>
      <c r="AV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5:65" s="15" customFormat="1" ht="15">
      <c r="E53" s="12"/>
      <c r="F53" s="12"/>
      <c r="G53" s="12"/>
      <c r="H53" s="12"/>
      <c r="I53" s="12"/>
      <c r="AB53" s="52"/>
      <c r="AC53" s="52"/>
      <c r="AD53" s="52"/>
      <c r="AE53" s="52"/>
      <c r="AF53" s="52"/>
      <c r="AG53" s="52"/>
      <c r="AH53" s="52"/>
      <c r="AI53" s="52"/>
      <c r="AJ53" s="54"/>
      <c r="AK53" s="59"/>
      <c r="AL53" s="27"/>
      <c r="AM53" s="27"/>
      <c r="AN53" s="27"/>
      <c r="AO53" s="28"/>
      <c r="AP53" s="12"/>
      <c r="AQ53" s="12"/>
      <c r="AR53" s="12"/>
      <c r="AS53" s="12"/>
      <c r="AT53" s="12"/>
      <c r="AU53" s="12"/>
      <c r="AV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5:65" s="15" customFormat="1" ht="15">
      <c r="E54" s="12"/>
      <c r="F54" s="12"/>
      <c r="G54" s="12"/>
      <c r="H54" s="12"/>
      <c r="I54" s="1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P54" s="12"/>
      <c r="AQ54" s="12"/>
      <c r="AR54" s="12"/>
      <c r="AS54" s="12"/>
      <c r="AT54" s="12"/>
      <c r="AU54" s="12"/>
      <c r="AV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5:65" s="15" customFormat="1" ht="15">
      <c r="E55" s="12"/>
      <c r="F55" s="12"/>
      <c r="G55" s="12"/>
      <c r="H55" s="12"/>
      <c r="I55" s="12"/>
      <c r="AB55" s="52"/>
      <c r="AC55" s="52"/>
      <c r="AD55" s="52"/>
      <c r="AE55" s="52"/>
      <c r="AF55" s="52"/>
      <c r="AG55" s="52"/>
      <c r="AH55" s="52"/>
      <c r="AI55" s="52"/>
      <c r="AJ55" s="52"/>
      <c r="AK55" s="56"/>
      <c r="AL55" s="28"/>
      <c r="AM55" s="28"/>
      <c r="AN55" s="28"/>
      <c r="AO55" s="28"/>
      <c r="AP55" s="12"/>
      <c r="AQ55" s="12"/>
      <c r="AR55" s="12"/>
      <c r="AS55" s="12"/>
      <c r="AT55" s="12"/>
      <c r="AU55" s="12"/>
      <c r="AV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8:75" s="15" customFormat="1" ht="15"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O56" s="12"/>
      <c r="BP56" s="12"/>
      <c r="BQ56" s="12"/>
      <c r="BR56" s="12"/>
      <c r="BS56" s="12"/>
      <c r="BT56" s="12"/>
      <c r="BU56" s="12"/>
      <c r="BV56" s="12"/>
      <c r="BW56" s="12"/>
    </row>
    <row r="57" spans="2:79" ht="15">
      <c r="B57" s="1"/>
      <c r="C57" s="1"/>
      <c r="D57" s="1"/>
      <c r="J57" s="1"/>
      <c r="K57" s="1"/>
      <c r="L57" s="26"/>
      <c r="M57" s="26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4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4"/>
      <c r="BN57" s="2"/>
      <c r="CA57" s="2"/>
    </row>
    <row r="58" spans="2:79" ht="15">
      <c r="B58" s="1"/>
      <c r="C58" s="1"/>
      <c r="D58" s="1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4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4"/>
      <c r="BN58" s="2"/>
      <c r="CA58" s="2"/>
    </row>
    <row r="59" spans="2:79" ht="15">
      <c r="B59" s="1"/>
      <c r="C59" s="1"/>
      <c r="D59" s="1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4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4"/>
      <c r="BN59" s="2"/>
      <c r="CA59" s="2"/>
    </row>
    <row r="60" spans="2:79" ht="15">
      <c r="B60" s="1"/>
      <c r="C60" s="1"/>
      <c r="D60" s="1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4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4"/>
      <c r="BN60" s="2"/>
      <c r="CA60" s="2"/>
    </row>
    <row r="61" spans="2:79" ht="15">
      <c r="B61" s="1"/>
      <c r="C61" s="1"/>
      <c r="D61" s="1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4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4"/>
      <c r="BN61" s="2"/>
      <c r="CA61" s="2"/>
    </row>
    <row r="62" spans="2:79" ht="15">
      <c r="B62" s="1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4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4"/>
      <c r="BN62" s="2"/>
      <c r="CA62" s="2"/>
    </row>
    <row r="63" spans="2:79" ht="15">
      <c r="B63" s="1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4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4"/>
      <c r="BN63" s="2"/>
      <c r="CA63" s="2"/>
    </row>
    <row r="64" spans="2:79" ht="15">
      <c r="B64" s="1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4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4"/>
      <c r="BN64" s="2"/>
      <c r="BV64" s="1" t="s">
        <v>33</v>
      </c>
      <c r="CA64" s="2"/>
    </row>
    <row r="65" spans="2:79" ht="15">
      <c r="B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4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4"/>
      <c r="BN65" s="2"/>
      <c r="CA65" s="2"/>
    </row>
    <row r="66" spans="2:79" ht="15">
      <c r="B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4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4"/>
      <c r="BN66" s="2"/>
      <c r="CA66" s="2"/>
    </row>
    <row r="67" spans="2:79" ht="15">
      <c r="B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4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4"/>
      <c r="BN67" s="2"/>
      <c r="CA67" s="2"/>
    </row>
    <row r="68" spans="2:79" ht="15">
      <c r="B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4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4"/>
      <c r="BN68" s="2"/>
      <c r="CA68" s="2"/>
    </row>
    <row r="69" spans="2:79" ht="15">
      <c r="B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4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4"/>
      <c r="BN69" s="2"/>
      <c r="CA69" s="2"/>
    </row>
    <row r="70" spans="2:79" ht="15">
      <c r="B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4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4"/>
      <c r="BN70" s="2"/>
      <c r="CA70" s="2"/>
    </row>
    <row r="71" spans="2:79" ht="15">
      <c r="B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4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4"/>
      <c r="BN71" s="2"/>
      <c r="CA71" s="2"/>
    </row>
    <row r="72" spans="2:79" ht="15">
      <c r="B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4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4"/>
      <c r="BN72" s="2"/>
      <c r="CA72" s="2"/>
    </row>
    <row r="73" spans="2:79" ht="15">
      <c r="B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4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4"/>
      <c r="BN73" s="2"/>
      <c r="CA73" s="2"/>
    </row>
    <row r="74" spans="2:79" ht="15">
      <c r="B74" s="1"/>
      <c r="J74" s="1"/>
      <c r="K74" s="1"/>
      <c r="L74" s="26"/>
      <c r="M74" s="2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4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4"/>
      <c r="BN74" s="2"/>
      <c r="CA74" s="2"/>
    </row>
    <row r="75" spans="2:79" ht="15">
      <c r="B75" s="1"/>
      <c r="J75" s="1"/>
      <c r="K75" s="1"/>
      <c r="L75" s="26"/>
      <c r="M75" s="2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4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4"/>
      <c r="BN75" s="2"/>
      <c r="CA75" s="2"/>
    </row>
    <row r="76" spans="2:79" ht="15">
      <c r="B76" s="1"/>
      <c r="J76" s="1"/>
      <c r="K76" s="1"/>
      <c r="L76" s="26"/>
      <c r="M76" s="2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4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4"/>
      <c r="BN76" s="2"/>
      <c r="CA76" s="2"/>
    </row>
    <row r="77" spans="2:79" ht="15">
      <c r="B77" s="1"/>
      <c r="J77" s="1"/>
      <c r="K77" s="1"/>
      <c r="L77" s="26"/>
      <c r="M77" s="2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4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4"/>
      <c r="BN77" s="2"/>
      <c r="CA77" s="2"/>
    </row>
    <row r="78" spans="2:79" ht="15">
      <c r="B78" s="1"/>
      <c r="C78" s="1"/>
      <c r="D78" s="1"/>
      <c r="J78" s="1"/>
      <c r="K78" s="1"/>
      <c r="L78" s="26"/>
      <c r="M78" s="2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4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4"/>
      <c r="BN78" s="2"/>
      <c r="CA78" s="2"/>
    </row>
    <row r="79" spans="2:79" ht="15">
      <c r="B79" s="1"/>
      <c r="C79" s="1"/>
      <c r="D79" s="1"/>
      <c r="J79" s="1"/>
      <c r="K79" s="1"/>
      <c r="L79" s="26"/>
      <c r="M79" s="2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4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4"/>
      <c r="BN79" s="2"/>
      <c r="CA79" s="2"/>
    </row>
    <row r="80" spans="2:79" ht="15">
      <c r="B80" s="1"/>
      <c r="C80" s="1"/>
      <c r="D80" s="1"/>
      <c r="J80" s="1"/>
      <c r="K80" s="1"/>
      <c r="L80" s="26"/>
      <c r="M80" s="2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4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4"/>
      <c r="BN80" s="2"/>
      <c r="CA80" s="2"/>
    </row>
    <row r="81" spans="2:79" ht="15">
      <c r="B81" s="1"/>
      <c r="C81" s="1"/>
      <c r="D81" s="1"/>
      <c r="J81" s="1"/>
      <c r="K81" s="1"/>
      <c r="L81" s="26"/>
      <c r="M81" s="2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4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4"/>
      <c r="BN81" s="2"/>
      <c r="CA81" s="2"/>
    </row>
    <row r="82" spans="2:79" ht="15">
      <c r="B82" s="1"/>
      <c r="C82" s="1"/>
      <c r="D82" s="1"/>
      <c r="J82" s="1"/>
      <c r="K82" s="1"/>
      <c r="L82" s="26"/>
      <c r="M82" s="2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4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4"/>
      <c r="BN82" s="2"/>
      <c r="CA82" s="2"/>
    </row>
    <row r="83" spans="2:79" ht="15">
      <c r="B83" s="1"/>
      <c r="C83" s="1"/>
      <c r="D83" s="1"/>
      <c r="J83" s="1"/>
      <c r="K83" s="1"/>
      <c r="L83" s="26"/>
      <c r="M83" s="2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4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4"/>
      <c r="BN83" s="2"/>
      <c r="CA83" s="2"/>
    </row>
    <row r="84" spans="2:79" ht="15">
      <c r="B84" s="1"/>
      <c r="C84" s="1"/>
      <c r="D84" s="1"/>
      <c r="J84" s="1"/>
      <c r="K84" s="1"/>
      <c r="L84" s="26"/>
      <c r="M84" s="2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4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4"/>
      <c r="BN84" s="2"/>
      <c r="CA84" s="2"/>
    </row>
    <row r="85" spans="2:79" ht="15">
      <c r="B85" s="1"/>
      <c r="C85" s="1"/>
      <c r="D85" s="1"/>
      <c r="J85" s="1"/>
      <c r="K85" s="1"/>
      <c r="L85" s="26"/>
      <c r="M85" s="2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4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4"/>
      <c r="BN85" s="2"/>
      <c r="CA85" s="2"/>
    </row>
    <row r="86" spans="2:79" ht="15">
      <c r="B86" s="1"/>
      <c r="C86" s="1"/>
      <c r="D86" s="1"/>
      <c r="J86" s="1"/>
      <c r="K86" s="1"/>
      <c r="L86" s="26"/>
      <c r="M86" s="2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4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4"/>
      <c r="BN86" s="2"/>
      <c r="CA86" s="2"/>
    </row>
    <row r="87" spans="2:79" ht="15">
      <c r="B87" s="1"/>
      <c r="C87" s="1"/>
      <c r="D87" s="1"/>
      <c r="J87" s="1"/>
      <c r="K87" s="1"/>
      <c r="L87" s="26"/>
      <c r="M87" s="2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4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4"/>
      <c r="BN87" s="2"/>
      <c r="CA87" s="2"/>
    </row>
    <row r="88" spans="2:79" ht="15">
      <c r="B88" s="1"/>
      <c r="C88" s="1"/>
      <c r="D88" s="1"/>
      <c r="J88" s="1"/>
      <c r="K88" s="1"/>
      <c r="L88" s="26"/>
      <c r="M88" s="2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4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4"/>
      <c r="BN88" s="2"/>
      <c r="CA88" s="2"/>
    </row>
    <row r="89" spans="2:79" ht="15">
      <c r="B89" s="1"/>
      <c r="C89" s="1"/>
      <c r="D89" s="1"/>
      <c r="J89" s="1"/>
      <c r="K89" s="1"/>
      <c r="L89" s="26"/>
      <c r="M89" s="2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4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4"/>
      <c r="BN89" s="2"/>
      <c r="CA89" s="2"/>
    </row>
    <row r="90" spans="2:79" ht="15">
      <c r="B90" s="1"/>
      <c r="C90" s="1"/>
      <c r="D90" s="1"/>
      <c r="J90" s="1"/>
      <c r="K90" s="1"/>
      <c r="L90" s="26"/>
      <c r="M90" s="2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4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4"/>
      <c r="BN90" s="2"/>
      <c r="CA90" s="2"/>
    </row>
    <row r="91" spans="2:79" ht="15">
      <c r="B91" s="1"/>
      <c r="C91" s="1"/>
      <c r="D91" s="1"/>
      <c r="J91" s="1"/>
      <c r="K91" s="1"/>
      <c r="L91" s="26"/>
      <c r="M91" s="2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4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4"/>
      <c r="BN91" s="2"/>
      <c r="CA91" s="2"/>
    </row>
    <row r="92" spans="2:79" ht="15">
      <c r="B92" s="1"/>
      <c r="C92" s="1"/>
      <c r="D92" s="1"/>
      <c r="J92" s="1"/>
      <c r="K92" s="1"/>
      <c r="L92" s="26"/>
      <c r="M92" s="2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4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4"/>
      <c r="BN92" s="2"/>
      <c r="CA92" s="2"/>
    </row>
    <row r="93" spans="2:79" ht="15">
      <c r="B93" s="1"/>
      <c r="C93" s="1"/>
      <c r="D93" s="1"/>
      <c r="J93" s="1"/>
      <c r="K93" s="1"/>
      <c r="L93" s="26"/>
      <c r="M93" s="2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4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4"/>
      <c r="BN93" s="2"/>
      <c r="CA93" s="2"/>
    </row>
    <row r="94" spans="2:79" ht="15">
      <c r="B94" s="1"/>
      <c r="C94" s="1"/>
      <c r="D94" s="1"/>
      <c r="J94" s="1"/>
      <c r="K94" s="1"/>
      <c r="L94" s="26"/>
      <c r="M94" s="2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4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4"/>
      <c r="BN94" s="2"/>
      <c r="CA94" s="2"/>
    </row>
    <row r="95" spans="2:79" ht="15">
      <c r="B95" s="1"/>
      <c r="C95" s="1"/>
      <c r="D95" s="1"/>
      <c r="J95" s="1"/>
      <c r="K95" s="1"/>
      <c r="L95" s="26"/>
      <c r="M95" s="2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4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4"/>
      <c r="BN95" s="2"/>
      <c r="CA95" s="2"/>
    </row>
    <row r="96" spans="2:79" ht="15">
      <c r="B96" s="1"/>
      <c r="C96" s="1"/>
      <c r="D96" s="1"/>
      <c r="J96" s="1"/>
      <c r="K96" s="1"/>
      <c r="L96" s="26"/>
      <c r="M96" s="2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4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4"/>
      <c r="BN96" s="2"/>
      <c r="CA96" s="2"/>
    </row>
    <row r="97" spans="2:79" ht="15">
      <c r="B97" s="1"/>
      <c r="C97" s="1"/>
      <c r="D97" s="1"/>
      <c r="J97" s="1"/>
      <c r="K97" s="1"/>
      <c r="L97" s="26"/>
      <c r="M97" s="2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4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4"/>
      <c r="BN97" s="2"/>
      <c r="CA97" s="2"/>
    </row>
    <row r="98" spans="2:79" ht="15">
      <c r="B98" s="1"/>
      <c r="C98" s="1"/>
      <c r="D98" s="1"/>
      <c r="J98" s="1"/>
      <c r="K98" s="1"/>
      <c r="L98" s="26"/>
      <c r="M98" s="2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4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4"/>
      <c r="BN98" s="2"/>
      <c r="CA98" s="2"/>
    </row>
    <row r="99" spans="2:79" ht="15">
      <c r="B99" s="1"/>
      <c r="C99" s="1"/>
      <c r="D99" s="1"/>
      <c r="J99" s="1"/>
      <c r="K99" s="1"/>
      <c r="L99" s="26"/>
      <c r="M99" s="2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4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4"/>
      <c r="BN99" s="2"/>
      <c r="CA99" s="2"/>
    </row>
    <row r="100" spans="2:79" ht="15">
      <c r="B100" s="1"/>
      <c r="C100" s="1"/>
      <c r="D100" s="1"/>
      <c r="J100" s="1"/>
      <c r="K100" s="1"/>
      <c r="L100" s="26"/>
      <c r="M100" s="2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4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4"/>
      <c r="BN100" s="2"/>
      <c r="CA100" s="2"/>
    </row>
    <row r="101" spans="2:79" ht="15">
      <c r="B101" s="1"/>
      <c r="C101" s="1"/>
      <c r="D101" s="1"/>
      <c r="J101" s="1"/>
      <c r="K101" s="1"/>
      <c r="L101" s="26"/>
      <c r="M101" s="2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4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4"/>
      <c r="BN101" s="2"/>
      <c r="CA101" s="2"/>
    </row>
    <row r="102" spans="2:53" ht="15">
      <c r="B102" s="1"/>
      <c r="C102" s="1"/>
      <c r="D102" s="1"/>
      <c r="J102" s="1"/>
      <c r="K102" s="1"/>
      <c r="L102" s="26"/>
      <c r="M102" s="2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2:53" ht="15">
      <c r="B103" s="1"/>
      <c r="C103" s="1"/>
      <c r="D103" s="1"/>
      <c r="J103" s="1"/>
      <c r="K103" s="1"/>
      <c r="L103" s="26"/>
      <c r="M103" s="2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2:53" ht="15">
      <c r="B104" s="1"/>
      <c r="C104" s="1"/>
      <c r="D104" s="1"/>
      <c r="J104" s="1"/>
      <c r="K104" s="1"/>
      <c r="L104" s="26"/>
      <c r="M104" s="2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2:53" ht="15">
      <c r="B105" s="1"/>
      <c r="C105" s="1"/>
      <c r="D105" s="1"/>
      <c r="J105" s="1"/>
      <c r="K105" s="1"/>
      <c r="L105" s="26"/>
      <c r="M105" s="2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2:53" ht="15">
      <c r="B106" s="1"/>
      <c r="C106" s="1"/>
      <c r="D106" s="1"/>
      <c r="J106" s="1"/>
      <c r="K106" s="1"/>
      <c r="L106" s="26"/>
      <c r="M106" s="2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2:53" ht="15">
      <c r="B107" s="1"/>
      <c r="C107" s="1"/>
      <c r="D107" s="1"/>
      <c r="J107" s="1"/>
      <c r="K107" s="1"/>
      <c r="L107" s="26"/>
      <c r="M107" s="2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2:53" ht="15">
      <c r="B108" s="1"/>
      <c r="C108" s="1"/>
      <c r="D108" s="1"/>
      <c r="J108" s="1"/>
      <c r="K108" s="1"/>
      <c r="L108" s="26"/>
      <c r="M108" s="2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79" s="1" customFormat="1" ht="15">
      <c r="A109"/>
      <c r="L109" s="26"/>
      <c r="M109" s="26"/>
      <c r="BH109"/>
      <c r="BI109"/>
      <c r="BJ109"/>
      <c r="BK109"/>
      <c r="BL109"/>
      <c r="BM109"/>
      <c r="BN109"/>
      <c r="BX109"/>
      <c r="BY109"/>
      <c r="BZ109"/>
      <c r="CA109"/>
    </row>
    <row r="110" spans="1:79" s="1" customFormat="1" ht="15">
      <c r="A110"/>
      <c r="L110" s="26"/>
      <c r="M110" s="26"/>
      <c r="BH110"/>
      <c r="BI110"/>
      <c r="BJ110"/>
      <c r="BK110"/>
      <c r="BL110"/>
      <c r="BM110"/>
      <c r="BN110"/>
      <c r="BX110"/>
      <c r="BY110"/>
      <c r="BZ110"/>
      <c r="CA110"/>
    </row>
    <row r="111" spans="1:79" s="1" customFormat="1" ht="15">
      <c r="A111"/>
      <c r="L111" s="26"/>
      <c r="M111" s="26"/>
      <c r="BH111"/>
      <c r="BI111"/>
      <c r="BJ111"/>
      <c r="BK111"/>
      <c r="BL111"/>
      <c r="BM111"/>
      <c r="BN111"/>
      <c r="BX111"/>
      <c r="BY111"/>
      <c r="BZ111"/>
      <c r="CA111"/>
    </row>
    <row r="112" spans="1:79" s="1" customFormat="1" ht="15">
      <c r="A112"/>
      <c r="L112" s="26"/>
      <c r="M112" s="26"/>
      <c r="BH112"/>
      <c r="BI112"/>
      <c r="BJ112"/>
      <c r="BK112"/>
      <c r="BL112"/>
      <c r="BM112"/>
      <c r="BN112"/>
      <c r="BX112"/>
      <c r="BY112"/>
      <c r="BZ112"/>
      <c r="CA112"/>
    </row>
    <row r="113" spans="1:79" s="1" customFormat="1" ht="15">
      <c r="A113"/>
      <c r="L113" s="26"/>
      <c r="M113" s="26"/>
      <c r="BH113"/>
      <c r="BI113"/>
      <c r="BJ113"/>
      <c r="BK113"/>
      <c r="BL113"/>
      <c r="BM113"/>
      <c r="BN113"/>
      <c r="BX113"/>
      <c r="BY113"/>
      <c r="BZ113"/>
      <c r="CA113"/>
    </row>
    <row r="114" spans="1:79" s="1" customFormat="1" ht="15">
      <c r="A114"/>
      <c r="L114" s="26"/>
      <c r="M114" s="26"/>
      <c r="BH114"/>
      <c r="BI114"/>
      <c r="BJ114"/>
      <c r="BK114"/>
      <c r="BL114"/>
      <c r="BM114"/>
      <c r="BN114"/>
      <c r="BX114"/>
      <c r="BY114"/>
      <c r="BZ114"/>
      <c r="CA114"/>
    </row>
    <row r="115" spans="1:79" s="1" customFormat="1" ht="15">
      <c r="A115"/>
      <c r="L115" s="26"/>
      <c r="M115" s="26"/>
      <c r="BH115"/>
      <c r="BI115"/>
      <c r="BJ115"/>
      <c r="BK115"/>
      <c r="BL115"/>
      <c r="BM115"/>
      <c r="BN115"/>
      <c r="BX115"/>
      <c r="BY115"/>
      <c r="BZ115"/>
      <c r="CA115"/>
    </row>
    <row r="116" spans="1:79" s="1" customFormat="1" ht="15">
      <c r="A116"/>
      <c r="L116" s="26"/>
      <c r="M116" s="26"/>
      <c r="BH116"/>
      <c r="BI116"/>
      <c r="BJ116"/>
      <c r="BK116"/>
      <c r="BL116"/>
      <c r="BM116"/>
      <c r="BN116"/>
      <c r="BX116"/>
      <c r="BY116"/>
      <c r="BZ116"/>
      <c r="CA116"/>
    </row>
    <row r="117" spans="1:79" s="1" customFormat="1" ht="15">
      <c r="A117"/>
      <c r="L117" s="26"/>
      <c r="M117" s="26"/>
      <c r="BH117"/>
      <c r="BI117"/>
      <c r="BJ117"/>
      <c r="BK117"/>
      <c r="BL117"/>
      <c r="BM117"/>
      <c r="BN117"/>
      <c r="BX117"/>
      <c r="BY117"/>
      <c r="BZ117"/>
      <c r="CA117"/>
    </row>
    <row r="118" spans="1:79" s="1" customFormat="1" ht="15">
      <c r="A118"/>
      <c r="L118" s="26"/>
      <c r="M118" s="26"/>
      <c r="BH118"/>
      <c r="BI118"/>
      <c r="BJ118"/>
      <c r="BK118"/>
      <c r="BL118"/>
      <c r="BM118"/>
      <c r="BN118"/>
      <c r="BX118"/>
      <c r="BY118"/>
      <c r="BZ118"/>
      <c r="CA118"/>
    </row>
    <row r="119" spans="1:79" s="1" customFormat="1" ht="15">
      <c r="A119"/>
      <c r="L119" s="26"/>
      <c r="M119" s="26"/>
      <c r="BH119"/>
      <c r="BI119"/>
      <c r="BJ119"/>
      <c r="BK119"/>
      <c r="BL119"/>
      <c r="BM119"/>
      <c r="BN119"/>
      <c r="BX119"/>
      <c r="BY119"/>
      <c r="BZ119"/>
      <c r="CA119"/>
    </row>
    <row r="120" spans="1:79" s="1" customFormat="1" ht="15">
      <c r="A120"/>
      <c r="L120" s="26"/>
      <c r="M120" s="26"/>
      <c r="BH120"/>
      <c r="BI120"/>
      <c r="BJ120"/>
      <c r="BK120"/>
      <c r="BL120"/>
      <c r="BM120"/>
      <c r="BN120"/>
      <c r="BX120"/>
      <c r="BY120"/>
      <c r="BZ120"/>
      <c r="CA120"/>
    </row>
    <row r="121" spans="1:79" s="1" customFormat="1" ht="15">
      <c r="A121"/>
      <c r="L121" s="26"/>
      <c r="M121" s="26"/>
      <c r="BH121"/>
      <c r="BI121"/>
      <c r="BJ121"/>
      <c r="BK121"/>
      <c r="BL121"/>
      <c r="BM121"/>
      <c r="BN121"/>
      <c r="BX121"/>
      <c r="BY121"/>
      <c r="BZ121"/>
      <c r="CA121"/>
    </row>
    <row r="122" spans="1:79" s="1" customFormat="1" ht="15">
      <c r="A122"/>
      <c r="L122" s="26"/>
      <c r="M122" s="26"/>
      <c r="BH122"/>
      <c r="BI122"/>
      <c r="BJ122"/>
      <c r="BK122"/>
      <c r="BL122"/>
      <c r="BM122"/>
      <c r="BN122"/>
      <c r="BX122"/>
      <c r="BY122"/>
      <c r="BZ122"/>
      <c r="CA122"/>
    </row>
    <row r="123" spans="1:79" s="1" customFormat="1" ht="15">
      <c r="A123"/>
      <c r="L123" s="26"/>
      <c r="M123" s="26"/>
      <c r="BH123"/>
      <c r="BI123"/>
      <c r="BJ123"/>
      <c r="BK123"/>
      <c r="BL123"/>
      <c r="BM123"/>
      <c r="BN123"/>
      <c r="BX123"/>
      <c r="BY123"/>
      <c r="BZ123"/>
      <c r="CA123"/>
    </row>
    <row r="124" spans="1:79" s="1" customFormat="1" ht="15">
      <c r="A124"/>
      <c r="L124" s="26"/>
      <c r="M124" s="26"/>
      <c r="BH124"/>
      <c r="BI124"/>
      <c r="BJ124"/>
      <c r="BK124"/>
      <c r="BL124"/>
      <c r="BM124"/>
      <c r="BN124"/>
      <c r="BX124"/>
      <c r="BY124"/>
      <c r="BZ124"/>
      <c r="CA124"/>
    </row>
    <row r="125" spans="1:79" s="1" customFormat="1" ht="15">
      <c r="A125"/>
      <c r="L125" s="26"/>
      <c r="M125" s="26"/>
      <c r="BH125"/>
      <c r="BI125"/>
      <c r="BJ125"/>
      <c r="BK125"/>
      <c r="BL125"/>
      <c r="BM125"/>
      <c r="BN125"/>
      <c r="BX125"/>
      <c r="BY125"/>
      <c r="BZ125"/>
      <c r="CA125"/>
    </row>
    <row r="126" spans="1:79" s="1" customFormat="1" ht="15">
      <c r="A126"/>
      <c r="L126" s="26"/>
      <c r="M126" s="26"/>
      <c r="BH126"/>
      <c r="BI126"/>
      <c r="BJ126"/>
      <c r="BK126"/>
      <c r="BL126"/>
      <c r="BM126"/>
      <c r="BN126"/>
      <c r="BX126"/>
      <c r="BY126"/>
      <c r="BZ126"/>
      <c r="CA126"/>
    </row>
    <row r="127" spans="1:79" s="1" customFormat="1" ht="15">
      <c r="A127"/>
      <c r="L127" s="26"/>
      <c r="M127" s="26"/>
      <c r="BH127"/>
      <c r="BI127"/>
      <c r="BJ127"/>
      <c r="BK127"/>
      <c r="BL127"/>
      <c r="BM127"/>
      <c r="BN127"/>
      <c r="BX127"/>
      <c r="BY127"/>
      <c r="BZ127"/>
      <c r="CA127"/>
    </row>
    <row r="128" spans="1:79" s="1" customFormat="1" ht="15">
      <c r="A128"/>
      <c r="L128" s="26"/>
      <c r="M128" s="26"/>
      <c r="BH128"/>
      <c r="BI128"/>
      <c r="BJ128"/>
      <c r="BK128"/>
      <c r="BL128"/>
      <c r="BM128"/>
      <c r="BN128"/>
      <c r="BX128"/>
      <c r="BY128"/>
      <c r="BZ128"/>
      <c r="CA128"/>
    </row>
    <row r="129" spans="1:79" s="1" customFormat="1" ht="15">
      <c r="A129"/>
      <c r="L129" s="26"/>
      <c r="M129" s="26"/>
      <c r="BH129"/>
      <c r="BI129"/>
      <c r="BJ129"/>
      <c r="BK129"/>
      <c r="BL129"/>
      <c r="BM129"/>
      <c r="BN129"/>
      <c r="BX129"/>
      <c r="BY129"/>
      <c r="BZ129"/>
      <c r="CA129"/>
    </row>
    <row r="130" spans="1:79" s="1" customFormat="1" ht="15">
      <c r="A130"/>
      <c r="L130" s="26"/>
      <c r="M130" s="26"/>
      <c r="BH130"/>
      <c r="BI130"/>
      <c r="BJ130"/>
      <c r="BK130"/>
      <c r="BL130"/>
      <c r="BM130"/>
      <c r="BN130"/>
      <c r="BX130"/>
      <c r="BY130"/>
      <c r="BZ130"/>
      <c r="CA130"/>
    </row>
    <row r="131" spans="1:79" s="1" customFormat="1" ht="15">
      <c r="A131"/>
      <c r="L131" s="26"/>
      <c r="M131" s="26"/>
      <c r="BH131"/>
      <c r="BI131"/>
      <c r="BJ131"/>
      <c r="BK131"/>
      <c r="BL131"/>
      <c r="BM131"/>
      <c r="BN131"/>
      <c r="BX131"/>
      <c r="BY131"/>
      <c r="BZ131"/>
      <c r="CA131"/>
    </row>
    <row r="132" spans="1:79" s="1" customFormat="1" ht="15">
      <c r="A132"/>
      <c r="L132" s="26"/>
      <c r="M132" s="26"/>
      <c r="BH132"/>
      <c r="BI132"/>
      <c r="BJ132"/>
      <c r="BK132"/>
      <c r="BL132"/>
      <c r="BM132"/>
      <c r="BN132"/>
      <c r="BX132"/>
      <c r="BY132"/>
      <c r="BZ132"/>
      <c r="CA132"/>
    </row>
    <row r="133" spans="1:79" s="1" customFormat="1" ht="15">
      <c r="A133"/>
      <c r="L133" s="26"/>
      <c r="M133" s="26"/>
      <c r="BH133"/>
      <c r="BI133"/>
      <c r="BJ133"/>
      <c r="BK133"/>
      <c r="BL133"/>
      <c r="BM133"/>
      <c r="BN133"/>
      <c r="BX133"/>
      <c r="BY133"/>
      <c r="BZ133"/>
      <c r="CA133"/>
    </row>
    <row r="134" spans="1:79" s="1" customFormat="1" ht="15">
      <c r="A134"/>
      <c r="L134" s="26"/>
      <c r="M134" s="26"/>
      <c r="BH134"/>
      <c r="BI134"/>
      <c r="BJ134"/>
      <c r="BK134"/>
      <c r="BL134"/>
      <c r="BM134"/>
      <c r="BN134"/>
      <c r="BX134"/>
      <c r="BY134"/>
      <c r="BZ134"/>
      <c r="CA134"/>
    </row>
    <row r="135" spans="1:79" s="1" customFormat="1" ht="15">
      <c r="A135"/>
      <c r="L135" s="26"/>
      <c r="M135" s="26"/>
      <c r="BH135"/>
      <c r="BI135"/>
      <c r="BJ135"/>
      <c r="BK135"/>
      <c r="BL135"/>
      <c r="BM135"/>
      <c r="BN135"/>
      <c r="BX135"/>
      <c r="BY135"/>
      <c r="BZ135"/>
      <c r="CA135"/>
    </row>
    <row r="136" spans="1:79" s="1" customFormat="1" ht="15">
      <c r="A136"/>
      <c r="L136" s="26"/>
      <c r="M136" s="26"/>
      <c r="BH136"/>
      <c r="BI136"/>
      <c r="BJ136"/>
      <c r="BK136"/>
      <c r="BL136"/>
      <c r="BM136"/>
      <c r="BN136"/>
      <c r="BX136"/>
      <c r="BY136"/>
      <c r="BZ136"/>
      <c r="CA136"/>
    </row>
    <row r="137" spans="1:79" s="1" customFormat="1" ht="15">
      <c r="A137"/>
      <c r="L137" s="26"/>
      <c r="M137" s="26"/>
      <c r="BH137"/>
      <c r="BI137"/>
      <c r="BJ137"/>
      <c r="BK137"/>
      <c r="BL137"/>
      <c r="BM137"/>
      <c r="BN137"/>
      <c r="BX137"/>
      <c r="BY137"/>
      <c r="BZ137"/>
      <c r="CA137"/>
    </row>
    <row r="138" spans="1:79" s="1" customFormat="1" ht="15">
      <c r="A138"/>
      <c r="L138" s="26"/>
      <c r="M138" s="26"/>
      <c r="BH138"/>
      <c r="BI138"/>
      <c r="BJ138"/>
      <c r="BK138"/>
      <c r="BL138"/>
      <c r="BM138"/>
      <c r="BN138"/>
      <c r="BX138"/>
      <c r="BY138"/>
      <c r="BZ138"/>
      <c r="CA138"/>
    </row>
    <row r="139" spans="1:79" s="1" customFormat="1" ht="15">
      <c r="A139"/>
      <c r="L139" s="26"/>
      <c r="M139" s="26"/>
      <c r="BH139"/>
      <c r="BI139"/>
      <c r="BJ139"/>
      <c r="BK139"/>
      <c r="BL139"/>
      <c r="BM139"/>
      <c r="BN139"/>
      <c r="BX139"/>
      <c r="BY139"/>
      <c r="BZ139"/>
      <c r="CA139"/>
    </row>
    <row r="140" spans="1:79" s="1" customFormat="1" ht="15">
      <c r="A140"/>
      <c r="H140" s="44"/>
      <c r="L140" s="26"/>
      <c r="M140" s="26"/>
      <c r="BH140"/>
      <c r="BI140"/>
      <c r="BJ140"/>
      <c r="BK140"/>
      <c r="BL140"/>
      <c r="BM140"/>
      <c r="BN140"/>
      <c r="BX140"/>
      <c r="BY140"/>
      <c r="BZ140"/>
      <c r="CA140"/>
    </row>
    <row r="141" spans="1:79" s="1" customFormat="1" ht="15">
      <c r="A141"/>
      <c r="L141" s="26"/>
      <c r="M141" s="26"/>
      <c r="BH141"/>
      <c r="BI141"/>
      <c r="BJ141"/>
      <c r="BK141"/>
      <c r="BL141"/>
      <c r="BM141"/>
      <c r="BN141"/>
      <c r="BX141"/>
      <c r="BY141"/>
      <c r="BZ141"/>
      <c r="CA141"/>
    </row>
    <row r="142" spans="1:79" s="1" customFormat="1" ht="15">
      <c r="A142"/>
      <c r="L142" s="26"/>
      <c r="M142" s="26"/>
      <c r="BH142"/>
      <c r="BI142"/>
      <c r="BJ142"/>
      <c r="BK142"/>
      <c r="BL142"/>
      <c r="BM142"/>
      <c r="BN142"/>
      <c r="BX142"/>
      <c r="BY142"/>
      <c r="BZ142"/>
      <c r="CA142"/>
    </row>
    <row r="143" spans="1:79" s="1" customFormat="1" ht="15">
      <c r="A143"/>
      <c r="L143" s="26"/>
      <c r="M143" s="26"/>
      <c r="BH143"/>
      <c r="BI143"/>
      <c r="BJ143"/>
      <c r="BK143"/>
      <c r="BL143"/>
      <c r="BM143"/>
      <c r="BN143"/>
      <c r="BX143"/>
      <c r="BY143"/>
      <c r="BZ143"/>
      <c r="CA143"/>
    </row>
    <row r="144" spans="1:79" s="1" customFormat="1" ht="15">
      <c r="A144"/>
      <c r="L144" s="26"/>
      <c r="M144" s="26"/>
      <c r="BH144"/>
      <c r="BI144"/>
      <c r="BJ144"/>
      <c r="BK144"/>
      <c r="BL144"/>
      <c r="BM144"/>
      <c r="BN144"/>
      <c r="BX144"/>
      <c r="BY144"/>
      <c r="BZ144"/>
      <c r="CA144"/>
    </row>
  </sheetData>
  <sheetProtection/>
  <mergeCells count="18">
    <mergeCell ref="AO3:AR3"/>
    <mergeCell ref="AU3:AX3"/>
    <mergeCell ref="BB3:BE3"/>
    <mergeCell ref="BH3:BK3"/>
    <mergeCell ref="BO3:BR3"/>
    <mergeCell ref="BU3:BX3"/>
    <mergeCell ref="B3:E3"/>
    <mergeCell ref="H3:K3"/>
    <mergeCell ref="O3:R3"/>
    <mergeCell ref="U3:X3"/>
    <mergeCell ref="AB3:AE3"/>
    <mergeCell ref="AH3:AK3"/>
    <mergeCell ref="B2:K2"/>
    <mergeCell ref="O2:X2"/>
    <mergeCell ref="AB2:AK2"/>
    <mergeCell ref="AO2:AX2"/>
    <mergeCell ref="BB2:BK2"/>
    <mergeCell ref="BO2:BX2"/>
  </mergeCells>
  <printOptions/>
  <pageMargins left="0.7086614173228347" right="0.7086614173228347" top="0.7480314960629921" bottom="0.7480314960629921" header="0.31496062992125984" footer="0.31496062992125984"/>
  <pageSetup fitToWidth="2" orientation="landscape" paperSize="9" scale="65" r:id="rId1"/>
  <ignoredErrors>
    <ignoredError sqref="F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44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6" sqref="A26"/>
    </sheetView>
  </sheetViews>
  <sheetFormatPr defaultColWidth="11.421875" defaultRowHeight="15"/>
  <cols>
    <col min="1" max="1" width="28.57421875" style="0" customWidth="1"/>
    <col min="2" max="2" width="8.00390625" style="0" customWidth="1"/>
    <col min="3" max="4" width="6.7109375" style="0" customWidth="1"/>
    <col min="5" max="5" width="6.7109375" style="1" customWidth="1"/>
    <col min="6" max="7" width="7.7109375" style="1" customWidth="1"/>
    <col min="8" max="8" width="8.00390625" style="1" customWidth="1"/>
    <col min="9" max="9" width="8.140625" style="0" customWidth="1"/>
    <col min="10" max="10" width="6.7109375" style="0" customWidth="1"/>
    <col min="11" max="11" width="8.00390625" style="24" customWidth="1"/>
    <col min="12" max="12" width="1.1484375" style="0" customWidth="1"/>
    <col min="13" max="13" width="8.28125" style="0" customWidth="1"/>
    <col min="14" max="14" width="8.7109375" style="0" customWidth="1"/>
    <col min="15" max="15" width="7.57421875" style="0" customWidth="1"/>
    <col min="16" max="16" width="8.7109375" style="0" customWidth="1"/>
    <col min="17" max="17" width="7.57421875" style="0" customWidth="1"/>
    <col min="18" max="18" width="7.7109375" style="0" customWidth="1"/>
    <col min="19" max="19" width="7.57421875" style="0" customWidth="1"/>
    <col min="20" max="21" width="8.421875" style="0" customWidth="1"/>
    <col min="22" max="22" width="6.7109375" style="0" customWidth="1"/>
    <col min="23" max="23" width="1.1484375" style="0" customWidth="1"/>
    <col min="24" max="24" width="8.28125" style="0" customWidth="1"/>
    <col min="25" max="31" width="7.57421875" style="0" customWidth="1"/>
    <col min="32" max="32" width="9.140625" style="0" customWidth="1"/>
    <col min="33" max="33" width="7.57421875" style="0" customWidth="1"/>
    <col min="34" max="34" width="1.28515625" style="0" customWidth="1"/>
    <col min="35" max="35" width="7.57421875" style="0" customWidth="1"/>
    <col min="36" max="44" width="6.7109375" style="0" customWidth="1"/>
    <col min="45" max="45" width="1.421875" style="0" customWidth="1"/>
    <col min="46" max="50" width="6.7109375" style="1" customWidth="1"/>
    <col min="51" max="52" width="6.7109375" style="0" customWidth="1"/>
    <col min="53" max="53" width="7.00390625" style="0" customWidth="1"/>
    <col min="54" max="55" width="6.7109375" style="0" customWidth="1"/>
    <col min="56" max="56" width="1.421875" style="0" customWidth="1"/>
    <col min="57" max="64" width="6.7109375" style="1" customWidth="1"/>
    <col min="65" max="66" width="6.7109375" style="0" customWidth="1"/>
    <col min="67" max="67" width="1.57421875" style="0" customWidth="1"/>
    <col min="68" max="68" width="6.7109375" style="0" customWidth="1"/>
    <col min="69" max="69" width="7.57421875" style="0" customWidth="1"/>
    <col min="70" max="71" width="6.7109375" style="0" customWidth="1"/>
    <col min="72" max="72" width="9.7109375" style="0" customWidth="1"/>
    <col min="73" max="89" width="6.7109375" style="0" customWidth="1"/>
  </cols>
  <sheetData>
    <row r="1" spans="1:67" ht="15">
      <c r="A1" t="s">
        <v>20</v>
      </c>
      <c r="L1" s="2"/>
      <c r="W1" s="2"/>
      <c r="AH1" s="2"/>
      <c r="AS1" s="2"/>
      <c r="BD1" s="2"/>
      <c r="BO1" s="2"/>
    </row>
    <row r="2" spans="2:67" ht="15">
      <c r="B2" s="67" t="s">
        <v>5</v>
      </c>
      <c r="C2" s="67"/>
      <c r="D2" s="67"/>
      <c r="E2" s="67"/>
      <c r="F2" s="67"/>
      <c r="G2" s="67"/>
      <c r="H2" s="67"/>
      <c r="I2" s="67"/>
      <c r="J2" s="67"/>
      <c r="L2" s="2"/>
      <c r="M2" s="67" t="s">
        <v>6</v>
      </c>
      <c r="N2" s="67"/>
      <c r="O2" s="67"/>
      <c r="P2" s="67"/>
      <c r="Q2" s="67"/>
      <c r="R2" s="67"/>
      <c r="S2" s="67"/>
      <c r="T2" s="67"/>
      <c r="U2" s="67"/>
      <c r="V2" s="30"/>
      <c r="W2" s="2"/>
      <c r="X2" s="67" t="s">
        <v>2</v>
      </c>
      <c r="Y2" s="67"/>
      <c r="Z2" s="67"/>
      <c r="AA2" s="67"/>
      <c r="AB2" s="67"/>
      <c r="AC2" s="67"/>
      <c r="AD2" s="67"/>
      <c r="AE2" s="67"/>
      <c r="AF2" s="67"/>
      <c r="AG2" s="30"/>
      <c r="AH2" s="2"/>
      <c r="AI2" s="67" t="s">
        <v>3</v>
      </c>
      <c r="AJ2" s="67"/>
      <c r="AK2" s="67"/>
      <c r="AL2" s="67"/>
      <c r="AM2" s="67"/>
      <c r="AN2" s="67"/>
      <c r="AO2" s="67"/>
      <c r="AP2" s="67"/>
      <c r="AQ2" s="67"/>
      <c r="AR2" s="30"/>
      <c r="AS2" s="2"/>
      <c r="AT2" s="67" t="s">
        <v>4</v>
      </c>
      <c r="AU2" s="67"/>
      <c r="AV2" s="67"/>
      <c r="AW2" s="67"/>
      <c r="AX2" s="67"/>
      <c r="AY2" s="67"/>
      <c r="AZ2" s="67"/>
      <c r="BA2" s="67"/>
      <c r="BB2" s="67"/>
      <c r="BC2" s="30"/>
      <c r="BD2" s="2"/>
      <c r="BE2" s="67" t="s">
        <v>7</v>
      </c>
      <c r="BF2" s="67"/>
      <c r="BG2" s="67"/>
      <c r="BH2" s="67"/>
      <c r="BI2" s="67"/>
      <c r="BJ2" s="67"/>
      <c r="BK2" s="67"/>
      <c r="BL2" s="67"/>
      <c r="BM2" s="67"/>
      <c r="BN2" s="30"/>
      <c r="BO2" s="2"/>
    </row>
    <row r="3" spans="1:67" ht="15">
      <c r="A3">
        <v>0.0044</v>
      </c>
      <c r="B3" s="67" t="s">
        <v>0</v>
      </c>
      <c r="C3" s="67"/>
      <c r="D3" s="67"/>
      <c r="E3" s="67"/>
      <c r="F3" s="30"/>
      <c r="G3" s="67" t="s">
        <v>1</v>
      </c>
      <c r="H3" s="67"/>
      <c r="I3" s="67"/>
      <c r="J3" s="67"/>
      <c r="L3" s="2"/>
      <c r="M3" s="67" t="s">
        <v>0</v>
      </c>
      <c r="N3" s="67"/>
      <c r="O3" s="67"/>
      <c r="P3" s="67"/>
      <c r="Q3" s="30"/>
      <c r="R3" s="67" t="s">
        <v>1</v>
      </c>
      <c r="S3" s="67"/>
      <c r="T3" s="67"/>
      <c r="U3" s="67"/>
      <c r="V3" s="30"/>
      <c r="W3" s="2"/>
      <c r="X3" s="67" t="s">
        <v>0</v>
      </c>
      <c r="Y3" s="67"/>
      <c r="Z3" s="67"/>
      <c r="AA3" s="67"/>
      <c r="AB3" s="30"/>
      <c r="AC3" s="67" t="s">
        <v>1</v>
      </c>
      <c r="AD3" s="67"/>
      <c r="AE3" s="67"/>
      <c r="AF3" s="67"/>
      <c r="AG3" s="30"/>
      <c r="AH3" s="2"/>
      <c r="AI3" s="67" t="s">
        <v>0</v>
      </c>
      <c r="AJ3" s="67"/>
      <c r="AK3" s="67"/>
      <c r="AL3" s="67"/>
      <c r="AM3" s="30"/>
      <c r="AN3" s="67" t="s">
        <v>1</v>
      </c>
      <c r="AO3" s="67"/>
      <c r="AP3" s="67"/>
      <c r="AQ3" s="67"/>
      <c r="AR3" s="30"/>
      <c r="AS3" s="2"/>
      <c r="AT3" s="67" t="s">
        <v>0</v>
      </c>
      <c r="AU3" s="67"/>
      <c r="AV3" s="67"/>
      <c r="AW3" s="67"/>
      <c r="AX3" s="30"/>
      <c r="AY3" s="67" t="s">
        <v>1</v>
      </c>
      <c r="AZ3" s="67"/>
      <c r="BA3" s="67"/>
      <c r="BB3" s="67"/>
      <c r="BC3" s="30"/>
      <c r="BD3" s="2"/>
      <c r="BE3" s="67" t="s">
        <v>0</v>
      </c>
      <c r="BF3" s="67"/>
      <c r="BG3" s="67"/>
      <c r="BH3" s="67"/>
      <c r="BI3" s="30"/>
      <c r="BJ3" s="67" t="s">
        <v>1</v>
      </c>
      <c r="BK3" s="67"/>
      <c r="BL3" s="67"/>
      <c r="BM3" s="67"/>
      <c r="BN3" s="30"/>
      <c r="BO3" s="2"/>
    </row>
    <row r="4" spans="2:67" ht="15">
      <c r="B4" s="11">
        <v>1</v>
      </c>
      <c r="C4" s="11">
        <v>2</v>
      </c>
      <c r="D4" s="11">
        <v>3</v>
      </c>
      <c r="E4" s="11">
        <v>4</v>
      </c>
      <c r="F4" s="11"/>
      <c r="G4" s="11">
        <v>1</v>
      </c>
      <c r="H4" s="11">
        <v>2</v>
      </c>
      <c r="I4" s="11">
        <v>3</v>
      </c>
      <c r="J4" s="11">
        <v>4</v>
      </c>
      <c r="K4" s="25"/>
      <c r="L4" s="3"/>
      <c r="M4" s="30">
        <v>1</v>
      </c>
      <c r="N4" s="11">
        <v>2</v>
      </c>
      <c r="O4" s="30">
        <v>3</v>
      </c>
      <c r="P4" s="30">
        <v>4</v>
      </c>
      <c r="Q4" s="30"/>
      <c r="R4" s="30">
        <v>1</v>
      </c>
      <c r="S4" s="30">
        <v>2</v>
      </c>
      <c r="T4" s="30">
        <v>3</v>
      </c>
      <c r="U4" s="30">
        <v>4</v>
      </c>
      <c r="V4" s="30"/>
      <c r="W4" s="3"/>
      <c r="X4" s="30">
        <v>1</v>
      </c>
      <c r="Y4" s="30">
        <v>2</v>
      </c>
      <c r="Z4" s="30">
        <v>3</v>
      </c>
      <c r="AA4" s="30">
        <v>4</v>
      </c>
      <c r="AB4" s="30"/>
      <c r="AC4" s="30">
        <v>1</v>
      </c>
      <c r="AD4" s="30">
        <v>2</v>
      </c>
      <c r="AE4" s="30">
        <v>3</v>
      </c>
      <c r="AF4" s="30">
        <v>4</v>
      </c>
      <c r="AG4" s="30"/>
      <c r="AH4" s="4"/>
      <c r="AI4" s="30">
        <v>1</v>
      </c>
      <c r="AJ4" s="30">
        <v>2</v>
      </c>
      <c r="AK4" s="30">
        <v>3</v>
      </c>
      <c r="AL4" s="30">
        <v>4</v>
      </c>
      <c r="AM4" s="30"/>
      <c r="AN4" s="30">
        <v>1</v>
      </c>
      <c r="AO4" s="30">
        <v>2</v>
      </c>
      <c r="AP4" s="30">
        <v>3</v>
      </c>
      <c r="AQ4" s="30">
        <v>4</v>
      </c>
      <c r="AR4" s="30"/>
      <c r="AS4" s="4"/>
      <c r="AT4" s="30">
        <v>1</v>
      </c>
      <c r="AU4" s="30">
        <v>2</v>
      </c>
      <c r="AV4" s="30">
        <v>3</v>
      </c>
      <c r="AW4" s="30">
        <v>4</v>
      </c>
      <c r="AX4" s="30"/>
      <c r="AY4" s="30">
        <v>1</v>
      </c>
      <c r="AZ4" s="30">
        <v>2</v>
      </c>
      <c r="BA4" s="30">
        <v>3</v>
      </c>
      <c r="BB4" s="30">
        <v>4</v>
      </c>
      <c r="BC4" s="30"/>
      <c r="BD4" s="2"/>
      <c r="BE4" s="30">
        <v>1</v>
      </c>
      <c r="BF4" s="30">
        <v>2</v>
      </c>
      <c r="BG4" s="30">
        <v>3</v>
      </c>
      <c r="BH4" s="30">
        <v>4</v>
      </c>
      <c r="BI4" s="30"/>
      <c r="BJ4" s="30">
        <v>1</v>
      </c>
      <c r="BK4" s="30">
        <v>2</v>
      </c>
      <c r="BL4" s="30">
        <v>3</v>
      </c>
      <c r="BM4" s="30">
        <v>4</v>
      </c>
      <c r="BN4" s="30"/>
      <c r="BO4" s="2"/>
    </row>
    <row r="5" spans="1:67" ht="15">
      <c r="A5" s="13" t="s">
        <v>34</v>
      </c>
      <c r="B5" s="1"/>
      <c r="C5" s="1"/>
      <c r="D5" s="1"/>
      <c r="I5" s="1"/>
      <c r="J5" s="1"/>
      <c r="K5" s="26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4"/>
      <c r="AI5" s="1"/>
      <c r="AJ5" s="1"/>
      <c r="AK5" s="1"/>
      <c r="AL5" s="1"/>
      <c r="AM5" s="1"/>
      <c r="AN5" s="1"/>
      <c r="AO5" s="1"/>
      <c r="AP5" s="1"/>
      <c r="AQ5" s="1"/>
      <c r="AR5" s="1"/>
      <c r="AS5" s="4"/>
      <c r="BD5" s="2"/>
      <c r="BO5" s="2"/>
    </row>
    <row r="6" spans="1:67" ht="15">
      <c r="A6" s="9" t="s">
        <v>12</v>
      </c>
      <c r="B6" s="1">
        <v>0</v>
      </c>
      <c r="C6" s="1">
        <v>0</v>
      </c>
      <c r="D6" s="1">
        <v>0</v>
      </c>
      <c r="E6" s="1">
        <v>0.0014</v>
      </c>
      <c r="G6" s="1">
        <v>0</v>
      </c>
      <c r="H6" s="1">
        <v>0</v>
      </c>
      <c r="I6" s="1">
        <v>0</v>
      </c>
      <c r="J6" s="1">
        <v>0</v>
      </c>
      <c r="K6" s="1"/>
      <c r="L6" s="2"/>
      <c r="M6" s="8">
        <v>0.0162</v>
      </c>
      <c r="N6" s="8">
        <v>0.0169</v>
      </c>
      <c r="O6" s="32">
        <v>0.0145</v>
      </c>
      <c r="P6" s="12">
        <v>0.004</v>
      </c>
      <c r="Q6" s="12"/>
      <c r="R6" s="12">
        <v>0.0004</v>
      </c>
      <c r="S6" s="12">
        <v>0</v>
      </c>
      <c r="T6" s="12">
        <v>0</v>
      </c>
      <c r="U6" s="12">
        <v>0.0008</v>
      </c>
      <c r="V6" s="12"/>
      <c r="W6" s="4"/>
      <c r="X6" s="1">
        <v>0.0086</v>
      </c>
      <c r="Y6" s="1">
        <v>0.0073</v>
      </c>
      <c r="Z6" s="1">
        <v>0.0031</v>
      </c>
      <c r="AA6" s="1">
        <v>0.0079</v>
      </c>
      <c r="AB6" s="1"/>
      <c r="AC6" s="1">
        <v>0.0002</v>
      </c>
      <c r="AD6" s="1">
        <v>0</v>
      </c>
      <c r="AE6" s="1">
        <v>0.0138</v>
      </c>
      <c r="AF6" s="1">
        <v>0.0021</v>
      </c>
      <c r="AG6" s="1"/>
      <c r="AH6" s="4"/>
      <c r="AI6" s="1">
        <v>0</v>
      </c>
      <c r="AJ6" s="1">
        <v>0</v>
      </c>
      <c r="AK6" s="1">
        <v>0</v>
      </c>
      <c r="AL6" s="1">
        <v>0</v>
      </c>
      <c r="AM6" s="1"/>
      <c r="AN6" s="1">
        <v>0</v>
      </c>
      <c r="AO6" s="1">
        <v>0</v>
      </c>
      <c r="AP6" s="1">
        <v>0</v>
      </c>
      <c r="AQ6" s="1">
        <v>0</v>
      </c>
      <c r="AR6" s="1"/>
      <c r="AS6" s="4"/>
      <c r="AT6" s="1">
        <v>0</v>
      </c>
      <c r="AU6" s="1">
        <v>0</v>
      </c>
      <c r="AV6" s="1">
        <v>0</v>
      </c>
      <c r="AW6" s="1">
        <v>0</v>
      </c>
      <c r="AY6" s="1">
        <v>0</v>
      </c>
      <c r="AZ6" s="1">
        <v>0</v>
      </c>
      <c r="BA6" s="1">
        <v>0</v>
      </c>
      <c r="BB6" s="1">
        <v>0</v>
      </c>
      <c r="BC6" s="1"/>
      <c r="BD6" s="2"/>
      <c r="BE6" s="1">
        <v>0</v>
      </c>
      <c r="BF6" s="1">
        <v>0</v>
      </c>
      <c r="BG6" s="1">
        <v>0</v>
      </c>
      <c r="BH6" s="1">
        <v>0</v>
      </c>
      <c r="BJ6" s="1">
        <v>0</v>
      </c>
      <c r="BK6" s="1">
        <v>0</v>
      </c>
      <c r="BL6" s="1">
        <v>0</v>
      </c>
      <c r="BM6" s="1">
        <v>0</v>
      </c>
      <c r="BN6" s="1"/>
      <c r="BO6" s="2"/>
    </row>
    <row r="7" spans="1:67" ht="15">
      <c r="A7" s="9" t="s">
        <v>13</v>
      </c>
      <c r="B7" s="1">
        <v>0</v>
      </c>
      <c r="C7" s="1">
        <v>0</v>
      </c>
      <c r="D7" s="1">
        <v>0</v>
      </c>
      <c r="E7" s="1">
        <v>0</v>
      </c>
      <c r="G7" s="1">
        <v>0</v>
      </c>
      <c r="H7" s="1">
        <v>0</v>
      </c>
      <c r="I7" s="1">
        <v>0</v>
      </c>
      <c r="J7" s="1">
        <v>0</v>
      </c>
      <c r="L7" s="2"/>
      <c r="M7" s="8">
        <v>0.0001</v>
      </c>
      <c r="N7" s="12">
        <v>0.0162</v>
      </c>
      <c r="O7" s="12">
        <v>0.0018</v>
      </c>
      <c r="P7" s="12">
        <v>0.0002</v>
      </c>
      <c r="Q7" s="12"/>
      <c r="R7" s="12">
        <v>0.0001</v>
      </c>
      <c r="S7" s="12">
        <v>0.0015</v>
      </c>
      <c r="T7" s="12">
        <v>0.0044</v>
      </c>
      <c r="U7" s="12">
        <v>0</v>
      </c>
      <c r="V7" s="12"/>
      <c r="W7" s="4"/>
      <c r="X7" s="1">
        <v>0</v>
      </c>
      <c r="Y7" s="1">
        <v>0.0002</v>
      </c>
      <c r="Z7" s="1">
        <v>0</v>
      </c>
      <c r="AA7" s="1">
        <v>0.0035</v>
      </c>
      <c r="AB7" s="1"/>
      <c r="AC7" s="1">
        <v>0.0008</v>
      </c>
      <c r="AD7" s="1">
        <v>0</v>
      </c>
      <c r="AE7" s="1">
        <v>0.0048</v>
      </c>
      <c r="AF7" s="1">
        <v>0.0001</v>
      </c>
      <c r="AG7" s="1"/>
      <c r="AH7" s="4"/>
      <c r="AI7" s="1">
        <v>0</v>
      </c>
      <c r="AJ7" s="1">
        <v>0</v>
      </c>
      <c r="AK7" s="1">
        <v>0</v>
      </c>
      <c r="AL7" s="1">
        <v>0</v>
      </c>
      <c r="AM7" s="1"/>
      <c r="AN7" s="1">
        <v>0</v>
      </c>
      <c r="AO7" s="1">
        <v>0</v>
      </c>
      <c r="AP7" s="1">
        <v>0</v>
      </c>
      <c r="AQ7" s="1">
        <v>0</v>
      </c>
      <c r="AR7" s="1"/>
      <c r="AS7" s="4"/>
      <c r="AT7" s="1">
        <v>0</v>
      </c>
      <c r="AU7" s="1">
        <v>0</v>
      </c>
      <c r="AV7" s="1">
        <v>0</v>
      </c>
      <c r="AW7" s="1">
        <v>0</v>
      </c>
      <c r="AY7" s="1">
        <v>0</v>
      </c>
      <c r="AZ7" s="1">
        <v>0</v>
      </c>
      <c r="BA7" s="1">
        <v>0</v>
      </c>
      <c r="BB7" s="1">
        <v>0</v>
      </c>
      <c r="BC7" s="1"/>
      <c r="BD7" s="2"/>
      <c r="BE7" s="1">
        <v>0</v>
      </c>
      <c r="BF7" s="1">
        <v>0</v>
      </c>
      <c r="BG7" s="1">
        <v>0</v>
      </c>
      <c r="BH7" s="1">
        <v>0</v>
      </c>
      <c r="BJ7" s="1">
        <v>0</v>
      </c>
      <c r="BK7" s="1">
        <v>0</v>
      </c>
      <c r="BL7" s="1">
        <v>0</v>
      </c>
      <c r="BM7" s="1">
        <v>0</v>
      </c>
      <c r="BN7" s="1"/>
      <c r="BO7" s="2"/>
    </row>
    <row r="8" spans="1:67" ht="15">
      <c r="A8" s="6" t="s">
        <v>8</v>
      </c>
      <c r="B8" s="1">
        <v>0.0041</v>
      </c>
      <c r="C8" s="1">
        <v>0.0083</v>
      </c>
      <c r="D8">
        <v>0.0168</v>
      </c>
      <c r="E8" s="1">
        <v>0.0039</v>
      </c>
      <c r="G8" s="1">
        <v>0.0184</v>
      </c>
      <c r="H8" s="61">
        <v>0.012</v>
      </c>
      <c r="I8" s="1">
        <v>0.0022</v>
      </c>
      <c r="J8" s="1">
        <v>0.0088</v>
      </c>
      <c r="K8" s="26"/>
      <c r="L8" s="4"/>
      <c r="M8" s="12">
        <v>0.0007</v>
      </c>
      <c r="N8" s="12">
        <v>0.0006</v>
      </c>
      <c r="O8" s="12">
        <v>0.0003</v>
      </c>
      <c r="P8" s="12">
        <v>0.0001</v>
      </c>
      <c r="Q8" s="12"/>
      <c r="R8" s="12">
        <v>0.0001</v>
      </c>
      <c r="S8" s="12">
        <v>0</v>
      </c>
      <c r="T8" s="12">
        <v>0</v>
      </c>
      <c r="U8" s="12">
        <v>0</v>
      </c>
      <c r="V8" s="12"/>
      <c r="W8" s="4"/>
      <c r="X8" s="1">
        <v>0.0016</v>
      </c>
      <c r="Y8" s="1">
        <v>0.0006</v>
      </c>
      <c r="Z8" s="1">
        <v>0.0007</v>
      </c>
      <c r="AA8" s="1">
        <v>0.0026</v>
      </c>
      <c r="AB8" s="1"/>
      <c r="AC8" s="1">
        <v>0.0001</v>
      </c>
      <c r="AD8" s="1">
        <v>0</v>
      </c>
      <c r="AE8" s="1">
        <v>0</v>
      </c>
      <c r="AF8" s="1">
        <v>0</v>
      </c>
      <c r="AG8" s="1"/>
      <c r="AH8" s="4"/>
      <c r="AI8" s="1">
        <v>0.0003</v>
      </c>
      <c r="AJ8" s="1">
        <v>0.0004</v>
      </c>
      <c r="AK8" s="1">
        <v>0.0006</v>
      </c>
      <c r="AL8" s="1">
        <v>0.0002</v>
      </c>
      <c r="AM8" s="1"/>
      <c r="AN8" s="1">
        <v>0.0001</v>
      </c>
      <c r="AO8" s="1">
        <v>0.0004</v>
      </c>
      <c r="AP8" s="1">
        <v>0</v>
      </c>
      <c r="AQ8" s="1">
        <v>0.0001</v>
      </c>
      <c r="AR8" s="1"/>
      <c r="AS8" s="4"/>
      <c r="AT8" s="1">
        <v>0.0015</v>
      </c>
      <c r="AU8" s="1">
        <v>0.0004</v>
      </c>
      <c r="AV8" s="1">
        <v>0.0015</v>
      </c>
      <c r="AW8" s="61">
        <v>0.002</v>
      </c>
      <c r="AY8" s="1">
        <v>0</v>
      </c>
      <c r="AZ8" s="1">
        <v>0</v>
      </c>
      <c r="BA8" s="1">
        <v>0</v>
      </c>
      <c r="BB8" s="1">
        <v>0.0001</v>
      </c>
      <c r="BC8" s="1"/>
      <c r="BD8" s="2"/>
      <c r="BE8" s="1">
        <v>0.0017</v>
      </c>
      <c r="BF8" s="1">
        <v>0.0015</v>
      </c>
      <c r="BG8" s="61">
        <v>0.001</v>
      </c>
      <c r="BH8" s="1">
        <v>0.0015</v>
      </c>
      <c r="BJ8" s="1">
        <v>0</v>
      </c>
      <c r="BK8" s="1">
        <v>0.0003</v>
      </c>
      <c r="BL8" s="1">
        <v>0</v>
      </c>
      <c r="BM8" s="1">
        <v>0.0001</v>
      </c>
      <c r="BN8" s="1"/>
      <c r="BO8" s="2"/>
    </row>
    <row r="9" spans="1:67" ht="15">
      <c r="A9" s="6" t="s">
        <v>21</v>
      </c>
      <c r="B9" s="37">
        <v>0.0001</v>
      </c>
      <c r="C9" s="1">
        <v>0.0004</v>
      </c>
      <c r="D9">
        <v>0.0009</v>
      </c>
      <c r="E9" s="1">
        <v>0.0014</v>
      </c>
      <c r="G9" s="1">
        <v>0.0006</v>
      </c>
      <c r="H9" s="1">
        <v>0.0002</v>
      </c>
      <c r="I9" s="1">
        <v>0.0005</v>
      </c>
      <c r="J9" s="1">
        <v>0</v>
      </c>
      <c r="K9" s="26"/>
      <c r="L9" s="4"/>
      <c r="M9" s="12">
        <v>0</v>
      </c>
      <c r="N9" s="12">
        <v>0</v>
      </c>
      <c r="O9" s="12">
        <v>0</v>
      </c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/>
      <c r="W9" s="4"/>
      <c r="X9" s="1">
        <v>0</v>
      </c>
      <c r="Y9" s="1">
        <v>0</v>
      </c>
      <c r="Z9" s="1">
        <v>0</v>
      </c>
      <c r="AA9" s="1">
        <v>0</v>
      </c>
      <c r="AB9" s="1"/>
      <c r="AC9" s="1">
        <v>0</v>
      </c>
      <c r="AD9" s="1">
        <v>0</v>
      </c>
      <c r="AE9" s="1">
        <v>0</v>
      </c>
      <c r="AF9" s="1">
        <v>0</v>
      </c>
      <c r="AG9" s="1"/>
      <c r="AH9" s="4"/>
      <c r="AI9" s="1">
        <v>0</v>
      </c>
      <c r="AJ9" s="1">
        <v>0.0001</v>
      </c>
      <c r="AK9" s="1">
        <v>0.0001</v>
      </c>
      <c r="AL9" s="1">
        <v>0.0001</v>
      </c>
      <c r="AM9" s="1"/>
      <c r="AN9" s="1">
        <v>0</v>
      </c>
      <c r="AO9" s="1">
        <v>0</v>
      </c>
      <c r="AP9" s="1">
        <v>0</v>
      </c>
      <c r="AQ9" s="1">
        <v>0.0001</v>
      </c>
      <c r="AR9" s="1"/>
      <c r="AS9" s="4"/>
      <c r="AT9" s="1">
        <v>0.0006</v>
      </c>
      <c r="AU9" s="1">
        <v>0.0001</v>
      </c>
      <c r="AV9" s="1">
        <v>0.0001</v>
      </c>
      <c r="AW9" s="1">
        <v>0.0008</v>
      </c>
      <c r="AY9" s="1">
        <v>0</v>
      </c>
      <c r="AZ9" s="1">
        <v>0</v>
      </c>
      <c r="BA9" s="1">
        <v>0</v>
      </c>
      <c r="BB9" s="1">
        <v>0</v>
      </c>
      <c r="BC9" s="1"/>
      <c r="BD9" s="2"/>
      <c r="BE9" s="1">
        <v>0.0017</v>
      </c>
      <c r="BF9" s="1">
        <v>0.0001</v>
      </c>
      <c r="BG9" s="1">
        <v>0</v>
      </c>
      <c r="BH9" s="1">
        <v>0.0009</v>
      </c>
      <c r="BJ9" s="1">
        <v>0</v>
      </c>
      <c r="BK9" s="1">
        <v>0</v>
      </c>
      <c r="BL9" s="1">
        <v>0</v>
      </c>
      <c r="BM9" s="1">
        <v>0</v>
      </c>
      <c r="BN9" s="1"/>
      <c r="BO9" s="2"/>
    </row>
    <row r="10" spans="1:67" ht="15">
      <c r="A10" s="9" t="s">
        <v>14</v>
      </c>
      <c r="B10" s="1">
        <v>0</v>
      </c>
      <c r="C10" s="1">
        <v>0</v>
      </c>
      <c r="D10" s="1">
        <v>0</v>
      </c>
      <c r="E10" s="1">
        <v>0</v>
      </c>
      <c r="G10" s="1">
        <v>0</v>
      </c>
      <c r="H10" s="1">
        <v>0</v>
      </c>
      <c r="I10" s="1">
        <v>0</v>
      </c>
      <c r="J10" s="1">
        <v>0</v>
      </c>
      <c r="K10" s="26"/>
      <c r="L10" s="4"/>
      <c r="M10" s="12">
        <v>0.0033</v>
      </c>
      <c r="N10" s="12">
        <v>0.0019</v>
      </c>
      <c r="O10" s="12">
        <v>0.0011</v>
      </c>
      <c r="P10" s="12">
        <v>0.0001</v>
      </c>
      <c r="Q10" s="12"/>
      <c r="R10" s="12">
        <v>0.0016</v>
      </c>
      <c r="S10" s="12">
        <v>0.0025</v>
      </c>
      <c r="T10" s="12">
        <v>0.0017</v>
      </c>
      <c r="U10" s="12">
        <v>0.0037</v>
      </c>
      <c r="V10" s="12"/>
      <c r="W10" s="4"/>
      <c r="X10" s="1">
        <v>0.0038</v>
      </c>
      <c r="Y10" s="1">
        <v>0.0051</v>
      </c>
      <c r="Z10" s="1">
        <v>0.0021</v>
      </c>
      <c r="AA10" s="1">
        <v>0.0012</v>
      </c>
      <c r="AB10" s="1"/>
      <c r="AC10" s="1">
        <v>0.0046</v>
      </c>
      <c r="AD10" s="1">
        <v>0.0071</v>
      </c>
      <c r="AE10" s="1">
        <v>0.0072</v>
      </c>
      <c r="AF10" s="1">
        <v>0.0065</v>
      </c>
      <c r="AG10" s="1"/>
      <c r="AH10" s="4"/>
      <c r="AI10" s="1">
        <v>0</v>
      </c>
      <c r="AJ10" s="1">
        <v>0</v>
      </c>
      <c r="AK10" s="1">
        <v>0</v>
      </c>
      <c r="AL10" s="1">
        <v>0</v>
      </c>
      <c r="AM10" s="1"/>
      <c r="AN10" s="1">
        <v>0</v>
      </c>
      <c r="AO10" s="1">
        <v>0</v>
      </c>
      <c r="AP10" s="1">
        <v>0</v>
      </c>
      <c r="AQ10" s="1">
        <v>0</v>
      </c>
      <c r="AR10" s="1"/>
      <c r="AS10" s="4"/>
      <c r="AT10" s="1">
        <v>0</v>
      </c>
      <c r="AU10" s="1">
        <v>0</v>
      </c>
      <c r="AV10" s="1">
        <v>0</v>
      </c>
      <c r="AW10" s="1">
        <v>0</v>
      </c>
      <c r="AY10" s="1">
        <v>0</v>
      </c>
      <c r="AZ10" s="1">
        <v>0</v>
      </c>
      <c r="BA10" s="1">
        <v>0</v>
      </c>
      <c r="BB10" s="1">
        <v>0</v>
      </c>
      <c r="BC10" s="1"/>
      <c r="BD10" s="2"/>
      <c r="BE10" s="1">
        <v>0</v>
      </c>
      <c r="BF10" s="1">
        <v>0</v>
      </c>
      <c r="BG10" s="1">
        <v>0</v>
      </c>
      <c r="BH10" s="1">
        <v>0</v>
      </c>
      <c r="BJ10" s="1">
        <v>0</v>
      </c>
      <c r="BK10" s="1">
        <v>0</v>
      </c>
      <c r="BL10" s="1">
        <v>0</v>
      </c>
      <c r="BM10" s="1">
        <v>0</v>
      </c>
      <c r="BN10" s="1"/>
      <c r="BO10" s="2"/>
    </row>
    <row r="11" spans="1:67" ht="15">
      <c r="A11" s="10" t="s">
        <v>22</v>
      </c>
      <c r="B11" s="1">
        <v>0</v>
      </c>
      <c r="C11" s="1">
        <v>0</v>
      </c>
      <c r="D11" s="1">
        <v>0</v>
      </c>
      <c r="E11" s="1">
        <v>0</v>
      </c>
      <c r="G11" s="1">
        <v>0</v>
      </c>
      <c r="H11" s="1">
        <v>0</v>
      </c>
      <c r="I11" s="1">
        <v>0</v>
      </c>
      <c r="J11" s="1">
        <v>0</v>
      </c>
      <c r="K11" s="26"/>
      <c r="L11" s="4"/>
      <c r="M11" s="12">
        <v>0.0001</v>
      </c>
      <c r="N11" s="12">
        <v>0</v>
      </c>
      <c r="O11" s="12">
        <v>0</v>
      </c>
      <c r="P11" s="12">
        <v>0</v>
      </c>
      <c r="Q11" s="12"/>
      <c r="R11" s="12">
        <v>0</v>
      </c>
      <c r="S11" s="12">
        <v>0</v>
      </c>
      <c r="T11" s="12">
        <v>0</v>
      </c>
      <c r="U11" s="12">
        <v>0</v>
      </c>
      <c r="V11" s="12"/>
      <c r="W11" s="4"/>
      <c r="X11" s="1">
        <v>0</v>
      </c>
      <c r="Y11" s="1">
        <v>0</v>
      </c>
      <c r="Z11" s="1">
        <v>0</v>
      </c>
      <c r="AA11" s="1">
        <v>0</v>
      </c>
      <c r="AB11" s="1"/>
      <c r="AC11" s="1">
        <v>0</v>
      </c>
      <c r="AD11" s="1">
        <v>0</v>
      </c>
      <c r="AE11" s="1">
        <v>0</v>
      </c>
      <c r="AF11" s="1">
        <v>0</v>
      </c>
      <c r="AG11" s="1"/>
      <c r="AH11" s="4"/>
      <c r="AI11" s="1">
        <v>0</v>
      </c>
      <c r="AJ11" s="1">
        <v>0</v>
      </c>
      <c r="AK11" s="1">
        <v>0</v>
      </c>
      <c r="AL11" s="1">
        <v>0.0001</v>
      </c>
      <c r="AM11" s="1"/>
      <c r="AN11" s="1">
        <v>0</v>
      </c>
      <c r="AO11" s="1">
        <v>0</v>
      </c>
      <c r="AP11" s="1">
        <v>0</v>
      </c>
      <c r="AQ11" s="1">
        <v>0</v>
      </c>
      <c r="AR11" s="1"/>
      <c r="AS11" s="4"/>
      <c r="AT11" s="1">
        <v>0</v>
      </c>
      <c r="AU11" s="1">
        <v>0</v>
      </c>
      <c r="AV11" s="1">
        <v>0</v>
      </c>
      <c r="AW11" s="1">
        <v>0</v>
      </c>
      <c r="AY11" s="1">
        <v>0</v>
      </c>
      <c r="AZ11" s="1">
        <v>0</v>
      </c>
      <c r="BA11" s="1">
        <v>0</v>
      </c>
      <c r="BB11" s="1">
        <v>0</v>
      </c>
      <c r="BC11" s="1"/>
      <c r="BD11" s="2"/>
      <c r="BE11" s="1">
        <v>0.0005</v>
      </c>
      <c r="BF11" s="1">
        <v>0</v>
      </c>
      <c r="BG11" s="1">
        <v>0</v>
      </c>
      <c r="BH11" s="1">
        <v>0</v>
      </c>
      <c r="BJ11" s="1">
        <v>0</v>
      </c>
      <c r="BK11" s="1">
        <v>0</v>
      </c>
      <c r="BL11" s="1">
        <v>0</v>
      </c>
      <c r="BM11" s="1">
        <v>0</v>
      </c>
      <c r="BN11" s="1"/>
      <c r="BO11" s="2"/>
    </row>
    <row r="12" spans="1:67" ht="15">
      <c r="A12" s="17" t="s">
        <v>26</v>
      </c>
      <c r="B12" s="12">
        <v>0</v>
      </c>
      <c r="C12" s="12">
        <v>0</v>
      </c>
      <c r="D12" s="12">
        <v>0</v>
      </c>
      <c r="E12" s="12">
        <v>0</v>
      </c>
      <c r="G12" s="12">
        <v>0</v>
      </c>
      <c r="H12" s="12">
        <v>0</v>
      </c>
      <c r="I12" s="12">
        <v>0</v>
      </c>
      <c r="J12" s="12">
        <v>0</v>
      </c>
      <c r="K12" s="26"/>
      <c r="L12" s="4"/>
      <c r="M12" s="12">
        <v>0</v>
      </c>
      <c r="N12" s="12">
        <v>0</v>
      </c>
      <c r="O12" s="12">
        <v>0</v>
      </c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"/>
      <c r="W12" s="4"/>
      <c r="X12" s="1">
        <v>0</v>
      </c>
      <c r="Y12" s="1">
        <v>0</v>
      </c>
      <c r="Z12" s="1">
        <v>0</v>
      </c>
      <c r="AA12" s="1">
        <v>0</v>
      </c>
      <c r="AB12" s="1"/>
      <c r="AC12" s="1">
        <v>0</v>
      </c>
      <c r="AD12" s="1">
        <v>0</v>
      </c>
      <c r="AE12" s="1">
        <v>0</v>
      </c>
      <c r="AF12" s="1">
        <v>0</v>
      </c>
      <c r="AG12" s="1"/>
      <c r="AH12" s="4"/>
      <c r="AI12" s="1">
        <v>0.0001</v>
      </c>
      <c r="AJ12" s="1">
        <v>0</v>
      </c>
      <c r="AK12" s="1">
        <v>0.0001</v>
      </c>
      <c r="AL12" s="1">
        <v>0</v>
      </c>
      <c r="AM12" s="1"/>
      <c r="AN12" s="1">
        <v>0.0001</v>
      </c>
      <c r="AO12" s="1">
        <v>0</v>
      </c>
      <c r="AP12" s="1">
        <v>0.0001</v>
      </c>
      <c r="AQ12" s="1">
        <v>0.0001</v>
      </c>
      <c r="AR12" s="1"/>
      <c r="AS12" s="4"/>
      <c r="AT12" s="1">
        <v>0</v>
      </c>
      <c r="AU12" s="1">
        <v>0</v>
      </c>
      <c r="AV12" s="1">
        <v>0</v>
      </c>
      <c r="AW12" s="1">
        <v>0</v>
      </c>
      <c r="AY12" s="1">
        <v>0</v>
      </c>
      <c r="AZ12" s="1">
        <v>0</v>
      </c>
      <c r="BA12" s="1">
        <v>0</v>
      </c>
      <c r="BB12" s="1">
        <v>0</v>
      </c>
      <c r="BC12" s="1"/>
      <c r="BD12" s="2"/>
      <c r="BE12" s="1">
        <v>0</v>
      </c>
      <c r="BF12" s="1">
        <v>0</v>
      </c>
      <c r="BG12" s="1">
        <v>0</v>
      </c>
      <c r="BH12" s="1">
        <v>0.0001</v>
      </c>
      <c r="BJ12" s="1">
        <v>0</v>
      </c>
      <c r="BK12" s="1">
        <v>0</v>
      </c>
      <c r="BL12" s="1">
        <v>0</v>
      </c>
      <c r="BM12" s="1">
        <v>0</v>
      </c>
      <c r="BN12" s="1"/>
      <c r="BO12" s="2"/>
    </row>
    <row r="13" spans="1:67" ht="15">
      <c r="A13" s="6" t="s">
        <v>9</v>
      </c>
      <c r="B13" s="12">
        <v>0.0001</v>
      </c>
      <c r="C13" s="12">
        <v>0.0187</v>
      </c>
      <c r="D13" s="12">
        <v>0.0023</v>
      </c>
      <c r="E13" s="12">
        <v>0.0006</v>
      </c>
      <c r="G13" s="12">
        <v>0.0034</v>
      </c>
      <c r="H13" s="12">
        <v>0.0028</v>
      </c>
      <c r="I13" s="12">
        <v>0.0025</v>
      </c>
      <c r="J13" s="12">
        <v>0.0011</v>
      </c>
      <c r="K13" s="26"/>
      <c r="L13" s="4"/>
      <c r="M13" s="12">
        <v>0</v>
      </c>
      <c r="N13" s="12">
        <v>0</v>
      </c>
      <c r="O13" s="12">
        <v>0</v>
      </c>
      <c r="P13" s="12">
        <v>0</v>
      </c>
      <c r="Q13" s="12"/>
      <c r="R13" s="12">
        <v>0</v>
      </c>
      <c r="S13" s="12">
        <v>0</v>
      </c>
      <c r="T13" s="12">
        <v>0</v>
      </c>
      <c r="U13" s="12">
        <v>0</v>
      </c>
      <c r="V13" s="1"/>
      <c r="W13" s="4"/>
      <c r="X13" s="1">
        <v>0</v>
      </c>
      <c r="Y13" s="1">
        <v>0</v>
      </c>
      <c r="Z13" s="1">
        <v>0</v>
      </c>
      <c r="AA13" s="1">
        <v>0</v>
      </c>
      <c r="AB13" s="1"/>
      <c r="AC13" s="1">
        <v>0</v>
      </c>
      <c r="AD13" s="1">
        <v>0</v>
      </c>
      <c r="AE13" s="1">
        <v>0</v>
      </c>
      <c r="AF13" s="1">
        <v>0</v>
      </c>
      <c r="AG13" s="1"/>
      <c r="AH13" s="4"/>
      <c r="AI13" s="1">
        <v>0.0001</v>
      </c>
      <c r="AJ13" s="1">
        <v>0</v>
      </c>
      <c r="AK13" s="1">
        <v>0.0001</v>
      </c>
      <c r="AL13" s="1">
        <v>0.0001</v>
      </c>
      <c r="AM13" s="1"/>
      <c r="AN13" s="1">
        <v>0</v>
      </c>
      <c r="AO13" s="1">
        <v>0</v>
      </c>
      <c r="AP13" s="1">
        <v>0</v>
      </c>
      <c r="AQ13" s="1">
        <v>0</v>
      </c>
      <c r="AR13" s="1"/>
      <c r="AS13" s="4"/>
      <c r="AT13" s="1">
        <v>0</v>
      </c>
      <c r="AU13" s="1">
        <v>0</v>
      </c>
      <c r="AV13" s="1">
        <v>0</v>
      </c>
      <c r="AW13" s="1">
        <v>0</v>
      </c>
      <c r="AY13" s="1">
        <v>0</v>
      </c>
      <c r="AZ13" s="1">
        <v>0</v>
      </c>
      <c r="BA13" s="1">
        <v>0</v>
      </c>
      <c r="BB13" s="1">
        <v>0</v>
      </c>
      <c r="BC13" s="1"/>
      <c r="BD13" s="2"/>
      <c r="BE13" s="1">
        <v>0.0001</v>
      </c>
      <c r="BF13" s="1">
        <v>0</v>
      </c>
      <c r="BG13" s="1">
        <v>0</v>
      </c>
      <c r="BH13" s="1">
        <v>0</v>
      </c>
      <c r="BJ13" s="1">
        <v>0</v>
      </c>
      <c r="BK13" s="1">
        <v>0</v>
      </c>
      <c r="BL13" s="1">
        <v>0</v>
      </c>
      <c r="BM13" s="1">
        <v>0</v>
      </c>
      <c r="BN13" s="1"/>
      <c r="BO13" s="2"/>
    </row>
    <row r="14" spans="1:67" ht="15">
      <c r="A14" s="7" t="s">
        <v>10</v>
      </c>
      <c r="B14" s="12">
        <v>0.0001</v>
      </c>
      <c r="C14" s="12">
        <v>0.0001</v>
      </c>
      <c r="D14" s="12">
        <v>0.0007</v>
      </c>
      <c r="E14" s="12">
        <v>0.0009</v>
      </c>
      <c r="G14" s="12">
        <v>0.0001</v>
      </c>
      <c r="H14" s="12">
        <v>0.0001</v>
      </c>
      <c r="I14" s="12">
        <v>0</v>
      </c>
      <c r="J14" s="12">
        <v>0</v>
      </c>
      <c r="K14" s="26"/>
      <c r="L14" s="4"/>
      <c r="M14" s="12">
        <v>0</v>
      </c>
      <c r="N14" s="12">
        <v>0</v>
      </c>
      <c r="O14" s="12">
        <v>0</v>
      </c>
      <c r="P14" s="12">
        <v>0</v>
      </c>
      <c r="Q14" s="12"/>
      <c r="R14" s="12">
        <v>0.0004</v>
      </c>
      <c r="S14" s="12">
        <v>0</v>
      </c>
      <c r="T14" s="12">
        <v>0</v>
      </c>
      <c r="U14" s="12">
        <v>0.0001</v>
      </c>
      <c r="V14" s="1"/>
      <c r="W14" s="4"/>
      <c r="X14" s="1">
        <v>0</v>
      </c>
      <c r="Y14" s="1">
        <v>0</v>
      </c>
      <c r="Z14" s="1">
        <v>0</v>
      </c>
      <c r="AA14" s="1">
        <v>0</v>
      </c>
      <c r="AB14" s="1"/>
      <c r="AC14" s="1">
        <v>0</v>
      </c>
      <c r="AD14" s="1">
        <v>0</v>
      </c>
      <c r="AE14" s="1">
        <v>0</v>
      </c>
      <c r="AF14" s="1">
        <v>0</v>
      </c>
      <c r="AG14" s="1"/>
      <c r="AH14" s="4"/>
      <c r="AI14" s="1">
        <v>0</v>
      </c>
      <c r="AJ14" s="1">
        <v>0</v>
      </c>
      <c r="AK14" s="1">
        <v>0</v>
      </c>
      <c r="AL14" s="1">
        <v>0</v>
      </c>
      <c r="AM14" s="1"/>
      <c r="AN14" s="1">
        <v>0</v>
      </c>
      <c r="AO14" s="1">
        <v>0</v>
      </c>
      <c r="AP14" s="1">
        <v>0</v>
      </c>
      <c r="AQ14" s="1">
        <v>0</v>
      </c>
      <c r="AR14" s="1"/>
      <c r="AS14" s="4"/>
      <c r="AT14" s="1">
        <v>0</v>
      </c>
      <c r="AU14" s="1">
        <v>0</v>
      </c>
      <c r="AV14" s="1">
        <v>0</v>
      </c>
      <c r="AW14" s="1">
        <v>0</v>
      </c>
      <c r="AY14" s="1">
        <v>0</v>
      </c>
      <c r="AZ14" s="1">
        <v>0</v>
      </c>
      <c r="BA14" s="1">
        <v>0</v>
      </c>
      <c r="BB14" s="1">
        <v>0</v>
      </c>
      <c r="BC14" s="1"/>
      <c r="BD14" s="2"/>
      <c r="BE14" s="1">
        <v>0</v>
      </c>
      <c r="BF14" s="1">
        <v>0</v>
      </c>
      <c r="BG14" s="1">
        <v>0.0001</v>
      </c>
      <c r="BH14" s="1">
        <v>0.0001</v>
      </c>
      <c r="BJ14" s="1">
        <v>0</v>
      </c>
      <c r="BK14" s="1">
        <v>0</v>
      </c>
      <c r="BL14" s="1">
        <v>0</v>
      </c>
      <c r="BM14" s="1">
        <v>0</v>
      </c>
      <c r="BN14" s="1"/>
      <c r="BO14" s="2"/>
    </row>
    <row r="15" spans="1:67" ht="15">
      <c r="A15" s="7" t="s">
        <v>11</v>
      </c>
      <c r="B15" s="12">
        <v>0</v>
      </c>
      <c r="C15" s="12">
        <v>0</v>
      </c>
      <c r="D15" s="12">
        <v>0.0001</v>
      </c>
      <c r="E15" s="12">
        <v>0</v>
      </c>
      <c r="G15" s="12">
        <v>0</v>
      </c>
      <c r="H15" s="12">
        <v>0</v>
      </c>
      <c r="I15" s="12">
        <v>0</v>
      </c>
      <c r="J15" s="12">
        <v>0</v>
      </c>
      <c r="K15" s="26"/>
      <c r="L15" s="4"/>
      <c r="M15" s="12">
        <v>0</v>
      </c>
      <c r="N15" s="12">
        <v>0</v>
      </c>
      <c r="O15" s="12">
        <v>0</v>
      </c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"/>
      <c r="W15" s="4"/>
      <c r="X15" s="1">
        <v>0</v>
      </c>
      <c r="Y15" s="1">
        <v>0</v>
      </c>
      <c r="Z15" s="1">
        <v>0</v>
      </c>
      <c r="AA15" s="1">
        <v>0</v>
      </c>
      <c r="AB15" s="1"/>
      <c r="AC15" s="1">
        <v>0</v>
      </c>
      <c r="AD15" s="1">
        <v>0</v>
      </c>
      <c r="AE15" s="1">
        <v>0</v>
      </c>
      <c r="AF15" s="1">
        <v>0</v>
      </c>
      <c r="AG15" s="1"/>
      <c r="AH15" s="4"/>
      <c r="AI15" s="1">
        <v>0</v>
      </c>
      <c r="AJ15" s="1">
        <v>0</v>
      </c>
      <c r="AK15" s="1">
        <v>0</v>
      </c>
      <c r="AL15" s="1">
        <v>0</v>
      </c>
      <c r="AM15" s="1"/>
      <c r="AN15" s="1">
        <v>0</v>
      </c>
      <c r="AO15" s="1">
        <v>0</v>
      </c>
      <c r="AP15" s="1">
        <v>0</v>
      </c>
      <c r="AQ15" s="1">
        <v>0</v>
      </c>
      <c r="AR15" s="1"/>
      <c r="AS15" s="4"/>
      <c r="AT15" s="1">
        <v>0</v>
      </c>
      <c r="AU15" s="1">
        <v>0</v>
      </c>
      <c r="AV15" s="1">
        <v>0</v>
      </c>
      <c r="AW15" s="1">
        <v>0</v>
      </c>
      <c r="AY15" s="1">
        <v>0</v>
      </c>
      <c r="AZ15" s="1">
        <v>0</v>
      </c>
      <c r="BA15" s="1">
        <v>0</v>
      </c>
      <c r="BB15" s="1">
        <v>0</v>
      </c>
      <c r="BC15" s="1"/>
      <c r="BD15" s="2"/>
      <c r="BE15" s="1">
        <v>0</v>
      </c>
      <c r="BF15" s="1">
        <v>0</v>
      </c>
      <c r="BG15" s="1">
        <v>0</v>
      </c>
      <c r="BH15" s="1">
        <v>0</v>
      </c>
      <c r="BJ15" s="1">
        <v>0</v>
      </c>
      <c r="BK15" s="1">
        <v>0</v>
      </c>
      <c r="BL15" s="1">
        <v>0</v>
      </c>
      <c r="BM15" s="1">
        <v>0</v>
      </c>
      <c r="BN15" s="1"/>
      <c r="BO15" s="2"/>
    </row>
    <row r="16" spans="1:67" ht="15">
      <c r="A16" s="10" t="s">
        <v>29</v>
      </c>
      <c r="B16" s="12">
        <v>0</v>
      </c>
      <c r="C16" s="12">
        <v>0</v>
      </c>
      <c r="D16" s="12">
        <v>0.0008</v>
      </c>
      <c r="E16" s="12">
        <v>0.0005</v>
      </c>
      <c r="G16" s="12">
        <v>0</v>
      </c>
      <c r="H16" s="12">
        <v>0</v>
      </c>
      <c r="I16" s="12">
        <v>0.0001</v>
      </c>
      <c r="J16" s="12">
        <v>0</v>
      </c>
      <c r="K16" s="26"/>
      <c r="L16" s="4"/>
      <c r="M16" s="12">
        <v>0</v>
      </c>
      <c r="N16" s="12">
        <v>0</v>
      </c>
      <c r="O16" s="12">
        <v>0</v>
      </c>
      <c r="P16" s="12">
        <v>0</v>
      </c>
      <c r="Q16" s="12"/>
      <c r="R16" s="12">
        <v>0</v>
      </c>
      <c r="S16" s="12">
        <v>0</v>
      </c>
      <c r="T16" s="12">
        <v>0</v>
      </c>
      <c r="U16" s="12">
        <v>0</v>
      </c>
      <c r="V16" s="1"/>
      <c r="W16" s="4"/>
      <c r="X16" s="1">
        <v>0</v>
      </c>
      <c r="Y16" s="1">
        <v>0</v>
      </c>
      <c r="Z16" s="1">
        <v>0</v>
      </c>
      <c r="AA16" s="1">
        <v>0</v>
      </c>
      <c r="AB16" s="1"/>
      <c r="AC16" s="1">
        <v>0</v>
      </c>
      <c r="AD16" s="1">
        <v>0</v>
      </c>
      <c r="AE16" s="1">
        <v>0</v>
      </c>
      <c r="AF16" s="1">
        <v>0</v>
      </c>
      <c r="AG16" s="1"/>
      <c r="AH16" s="4"/>
      <c r="AI16" s="1">
        <v>0</v>
      </c>
      <c r="AJ16" s="1">
        <v>0</v>
      </c>
      <c r="AK16" s="1">
        <v>0</v>
      </c>
      <c r="AL16" s="1">
        <v>0</v>
      </c>
      <c r="AM16" s="1"/>
      <c r="AN16" s="1">
        <v>0.0001</v>
      </c>
      <c r="AO16" s="1">
        <v>0.0001</v>
      </c>
      <c r="AP16" s="1">
        <v>0.0001</v>
      </c>
      <c r="AQ16" s="1">
        <v>0</v>
      </c>
      <c r="AR16" s="1"/>
      <c r="AS16" s="4"/>
      <c r="AT16" s="1">
        <v>0</v>
      </c>
      <c r="AU16" s="1">
        <v>0</v>
      </c>
      <c r="AV16" s="1">
        <v>0</v>
      </c>
      <c r="AW16" s="1">
        <v>0</v>
      </c>
      <c r="AY16" s="1">
        <v>0</v>
      </c>
      <c r="AZ16" s="1">
        <v>0</v>
      </c>
      <c r="BA16" s="1">
        <v>0</v>
      </c>
      <c r="BB16" s="1">
        <v>0</v>
      </c>
      <c r="BC16" s="1"/>
      <c r="BD16" s="2"/>
      <c r="BE16" s="1">
        <v>0</v>
      </c>
      <c r="BF16" s="1">
        <v>0.0001</v>
      </c>
      <c r="BG16" s="1">
        <v>0</v>
      </c>
      <c r="BH16" s="1">
        <v>0</v>
      </c>
      <c r="BJ16" s="1">
        <v>0</v>
      </c>
      <c r="BK16" s="1">
        <v>0</v>
      </c>
      <c r="BL16" s="1">
        <v>0</v>
      </c>
      <c r="BM16" s="1">
        <v>0</v>
      </c>
      <c r="BN16" s="1"/>
      <c r="BO16" s="2"/>
    </row>
    <row r="17" spans="1:67" ht="15">
      <c r="A17" s="7" t="s">
        <v>23</v>
      </c>
      <c r="B17" s="12">
        <v>0</v>
      </c>
      <c r="C17" s="12">
        <v>0.0001</v>
      </c>
      <c r="D17" s="12">
        <v>0.0001</v>
      </c>
      <c r="E17" s="12">
        <v>0</v>
      </c>
      <c r="G17" s="12">
        <v>0</v>
      </c>
      <c r="H17" s="12">
        <v>0</v>
      </c>
      <c r="I17" s="12">
        <v>0.0001</v>
      </c>
      <c r="J17" s="12">
        <v>0</v>
      </c>
      <c r="K17" s="26"/>
      <c r="L17" s="4"/>
      <c r="M17" s="12">
        <v>0</v>
      </c>
      <c r="N17" s="12">
        <v>0</v>
      </c>
      <c r="O17" s="12">
        <v>0</v>
      </c>
      <c r="P17" s="12">
        <v>0</v>
      </c>
      <c r="Q17" s="12"/>
      <c r="R17" s="12">
        <v>0</v>
      </c>
      <c r="S17" s="12">
        <v>0</v>
      </c>
      <c r="T17" s="12">
        <v>0</v>
      </c>
      <c r="U17" s="12">
        <v>0</v>
      </c>
      <c r="V17" s="1"/>
      <c r="W17" s="4"/>
      <c r="X17" s="1">
        <v>0</v>
      </c>
      <c r="Y17" s="1">
        <v>0</v>
      </c>
      <c r="Z17" s="1">
        <v>0</v>
      </c>
      <c r="AA17" s="1">
        <v>0</v>
      </c>
      <c r="AB17" s="1"/>
      <c r="AC17" s="1">
        <v>0</v>
      </c>
      <c r="AD17" s="1">
        <v>0</v>
      </c>
      <c r="AE17" s="1">
        <v>0</v>
      </c>
      <c r="AF17" s="1">
        <v>0</v>
      </c>
      <c r="AG17" s="1"/>
      <c r="AH17" s="4"/>
      <c r="AI17" s="1">
        <v>0</v>
      </c>
      <c r="AJ17" s="1">
        <v>0.0001</v>
      </c>
      <c r="AK17" s="1">
        <v>0</v>
      </c>
      <c r="AL17" s="1">
        <v>0.0001</v>
      </c>
      <c r="AM17" s="1"/>
      <c r="AN17" s="1">
        <v>0</v>
      </c>
      <c r="AO17" s="1">
        <v>0</v>
      </c>
      <c r="AP17" s="1">
        <v>0</v>
      </c>
      <c r="AQ17" s="1">
        <v>0.0001</v>
      </c>
      <c r="AR17" s="1"/>
      <c r="AS17" s="4"/>
      <c r="AT17" s="1">
        <v>0</v>
      </c>
      <c r="AU17" s="1">
        <v>0</v>
      </c>
      <c r="AV17" s="1">
        <v>0</v>
      </c>
      <c r="AW17" s="1">
        <v>0</v>
      </c>
      <c r="AY17" s="1">
        <v>0</v>
      </c>
      <c r="AZ17" s="1">
        <v>0</v>
      </c>
      <c r="BA17" s="1">
        <v>0</v>
      </c>
      <c r="BB17" s="1">
        <v>0</v>
      </c>
      <c r="BC17" s="1"/>
      <c r="BD17" s="2"/>
      <c r="BE17" s="1">
        <v>0</v>
      </c>
      <c r="BF17" s="1">
        <v>0</v>
      </c>
      <c r="BG17" s="1">
        <v>0</v>
      </c>
      <c r="BH17" s="1">
        <v>0.0001</v>
      </c>
      <c r="BJ17" s="1">
        <v>0</v>
      </c>
      <c r="BK17" s="1">
        <v>0</v>
      </c>
      <c r="BL17" s="1">
        <v>0</v>
      </c>
      <c r="BM17" s="1">
        <v>0</v>
      </c>
      <c r="BN17" s="1"/>
      <c r="BO17" s="2"/>
    </row>
    <row r="18" spans="1:67" ht="15">
      <c r="A18" s="7" t="s">
        <v>25</v>
      </c>
      <c r="B18" s="12">
        <v>0</v>
      </c>
      <c r="C18" s="12">
        <v>0.0001</v>
      </c>
      <c r="D18" s="12">
        <v>0.0001</v>
      </c>
      <c r="E18" s="12">
        <v>0</v>
      </c>
      <c r="G18" s="12">
        <v>0</v>
      </c>
      <c r="H18" s="12">
        <v>0</v>
      </c>
      <c r="I18" s="12">
        <v>0.0001</v>
      </c>
      <c r="J18" s="12">
        <v>0</v>
      </c>
      <c r="K18" s="26"/>
      <c r="L18" s="4"/>
      <c r="M18" s="12">
        <v>0</v>
      </c>
      <c r="N18" s="12">
        <v>0</v>
      </c>
      <c r="O18" s="12">
        <v>0.0001</v>
      </c>
      <c r="P18" s="12">
        <v>0.0001</v>
      </c>
      <c r="Q18" s="12"/>
      <c r="R18" s="12">
        <v>0</v>
      </c>
      <c r="S18" s="12">
        <v>0</v>
      </c>
      <c r="T18" s="12">
        <v>0</v>
      </c>
      <c r="U18" s="12">
        <v>0</v>
      </c>
      <c r="V18" s="1"/>
      <c r="W18" s="4"/>
      <c r="X18" s="1">
        <v>0</v>
      </c>
      <c r="Y18" s="1">
        <v>0</v>
      </c>
      <c r="Z18" s="1">
        <v>0</v>
      </c>
      <c r="AA18" s="1">
        <v>0</v>
      </c>
      <c r="AB18" s="1"/>
      <c r="AC18" s="1">
        <v>0</v>
      </c>
      <c r="AD18" s="1">
        <v>0</v>
      </c>
      <c r="AE18" s="1">
        <v>0</v>
      </c>
      <c r="AF18" s="1">
        <v>0</v>
      </c>
      <c r="AG18" s="1"/>
      <c r="AH18" s="4"/>
      <c r="AI18" s="1">
        <v>0</v>
      </c>
      <c r="AJ18" s="1">
        <v>0.0001</v>
      </c>
      <c r="AK18" s="1">
        <v>0.0001</v>
      </c>
      <c r="AL18" s="1">
        <v>0.0001</v>
      </c>
      <c r="AM18" s="1"/>
      <c r="AN18" s="1">
        <v>0</v>
      </c>
      <c r="AO18" s="1">
        <v>0</v>
      </c>
      <c r="AP18" s="1">
        <v>0.0001</v>
      </c>
      <c r="AQ18" s="1">
        <v>0.0001</v>
      </c>
      <c r="AR18" s="1"/>
      <c r="AS18" s="4"/>
      <c r="AT18" s="1">
        <v>0</v>
      </c>
      <c r="AU18" s="1">
        <v>0</v>
      </c>
      <c r="AV18" s="1">
        <v>0</v>
      </c>
      <c r="AW18" s="1">
        <v>0</v>
      </c>
      <c r="AY18" s="1">
        <v>0</v>
      </c>
      <c r="AZ18" s="1">
        <v>0</v>
      </c>
      <c r="BA18" s="1">
        <v>0</v>
      </c>
      <c r="BB18" s="1">
        <v>0</v>
      </c>
      <c r="BC18" s="1"/>
      <c r="BD18" s="2"/>
      <c r="BE18" s="1">
        <v>0.0004</v>
      </c>
      <c r="BF18" s="1">
        <v>0</v>
      </c>
      <c r="BG18" s="1">
        <v>0</v>
      </c>
      <c r="BH18" s="1">
        <v>0.0001</v>
      </c>
      <c r="BJ18" s="1">
        <v>0</v>
      </c>
      <c r="BK18" s="1">
        <v>0</v>
      </c>
      <c r="BL18" s="1">
        <v>0</v>
      </c>
      <c r="BM18" s="1">
        <v>0</v>
      </c>
      <c r="BN18" s="1"/>
      <c r="BO18" s="2"/>
    </row>
    <row r="19" spans="1:67" ht="15">
      <c r="A19" s="7" t="s">
        <v>28</v>
      </c>
      <c r="B19" s="12">
        <v>0</v>
      </c>
      <c r="C19" s="12">
        <v>0</v>
      </c>
      <c r="D19" s="12">
        <v>0</v>
      </c>
      <c r="E19" s="12">
        <v>0</v>
      </c>
      <c r="G19" s="12">
        <v>0</v>
      </c>
      <c r="H19" s="12">
        <v>0</v>
      </c>
      <c r="I19" s="12">
        <v>0</v>
      </c>
      <c r="J19" s="12">
        <v>0</v>
      </c>
      <c r="K19" s="26"/>
      <c r="L19" s="4"/>
      <c r="M19" s="12">
        <v>0</v>
      </c>
      <c r="N19" s="12">
        <v>0</v>
      </c>
      <c r="O19" s="12">
        <v>0</v>
      </c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"/>
      <c r="W19" s="4"/>
      <c r="X19" s="1">
        <v>0</v>
      </c>
      <c r="Y19" s="1">
        <v>0</v>
      </c>
      <c r="Z19" s="1">
        <v>0</v>
      </c>
      <c r="AA19" s="1">
        <v>0</v>
      </c>
      <c r="AB19" s="1"/>
      <c r="AC19" s="1">
        <v>0</v>
      </c>
      <c r="AD19" s="1">
        <v>0</v>
      </c>
      <c r="AE19" s="1">
        <v>0</v>
      </c>
      <c r="AF19" s="1">
        <v>0</v>
      </c>
      <c r="AG19" s="1"/>
      <c r="AH19" s="4"/>
      <c r="AI19" s="1">
        <v>0</v>
      </c>
      <c r="AJ19" s="1">
        <v>0</v>
      </c>
      <c r="AK19" s="1">
        <v>0</v>
      </c>
      <c r="AL19" s="1">
        <v>0</v>
      </c>
      <c r="AM19" s="1"/>
      <c r="AN19" s="1">
        <v>0</v>
      </c>
      <c r="AO19" s="1">
        <v>0</v>
      </c>
      <c r="AP19" s="1">
        <v>0</v>
      </c>
      <c r="AQ19" s="1">
        <v>0</v>
      </c>
      <c r="AR19" s="1"/>
      <c r="AS19" s="4"/>
      <c r="AT19" s="1">
        <v>0</v>
      </c>
      <c r="AU19" s="1">
        <v>0</v>
      </c>
      <c r="AV19" s="1">
        <v>0</v>
      </c>
      <c r="AW19" s="1">
        <v>0</v>
      </c>
      <c r="AY19" s="1">
        <v>0</v>
      </c>
      <c r="AZ19" s="1">
        <v>0</v>
      </c>
      <c r="BA19" s="1">
        <v>0.0001</v>
      </c>
      <c r="BB19" s="1">
        <v>0</v>
      </c>
      <c r="BC19" s="1"/>
      <c r="BD19" s="2"/>
      <c r="BE19" s="1">
        <v>0</v>
      </c>
      <c r="BF19" s="1">
        <v>0</v>
      </c>
      <c r="BG19" s="1">
        <v>0</v>
      </c>
      <c r="BH19" s="1">
        <v>0.0017</v>
      </c>
      <c r="BJ19" s="1">
        <v>0</v>
      </c>
      <c r="BK19" s="1">
        <v>0</v>
      </c>
      <c r="BL19" s="1">
        <v>0</v>
      </c>
      <c r="BM19" s="1">
        <v>0</v>
      </c>
      <c r="BN19" s="1"/>
      <c r="BO19" s="2"/>
    </row>
    <row r="20" spans="1:67" ht="15">
      <c r="A20" s="7" t="s">
        <v>27</v>
      </c>
      <c r="B20" s="12">
        <v>0</v>
      </c>
      <c r="C20" s="12">
        <v>0</v>
      </c>
      <c r="D20" s="12">
        <v>0</v>
      </c>
      <c r="E20" s="12">
        <v>0.0001</v>
      </c>
      <c r="G20" s="12">
        <v>0</v>
      </c>
      <c r="H20" s="12">
        <v>0</v>
      </c>
      <c r="I20" s="38">
        <v>0</v>
      </c>
      <c r="J20" s="12">
        <v>0</v>
      </c>
      <c r="K20" s="26"/>
      <c r="L20" s="4"/>
      <c r="M20" s="12">
        <v>0</v>
      </c>
      <c r="N20" s="12">
        <v>0</v>
      </c>
      <c r="O20" s="12">
        <v>0</v>
      </c>
      <c r="P20" s="12">
        <v>0</v>
      </c>
      <c r="Q20" s="12"/>
      <c r="R20" s="12">
        <v>0</v>
      </c>
      <c r="S20" s="12">
        <v>0</v>
      </c>
      <c r="T20" s="12">
        <v>0</v>
      </c>
      <c r="U20" s="12">
        <v>0</v>
      </c>
      <c r="V20" s="1"/>
      <c r="W20" s="4"/>
      <c r="X20" s="1">
        <v>0</v>
      </c>
      <c r="Y20" s="1">
        <v>0</v>
      </c>
      <c r="Z20" s="1">
        <v>0</v>
      </c>
      <c r="AA20" s="1">
        <v>0</v>
      </c>
      <c r="AB20" s="1"/>
      <c r="AC20" s="1">
        <v>0</v>
      </c>
      <c r="AD20" s="1">
        <v>0</v>
      </c>
      <c r="AE20" s="1">
        <v>0</v>
      </c>
      <c r="AF20" s="1">
        <v>0</v>
      </c>
      <c r="AG20" s="1"/>
      <c r="AH20" s="4"/>
      <c r="AI20" s="1">
        <v>0</v>
      </c>
      <c r="AJ20" s="1">
        <v>0</v>
      </c>
      <c r="AK20" s="1">
        <v>0</v>
      </c>
      <c r="AL20" s="1">
        <v>0</v>
      </c>
      <c r="AM20" s="1"/>
      <c r="AN20" s="1">
        <v>0</v>
      </c>
      <c r="AO20" s="1">
        <v>0</v>
      </c>
      <c r="AP20" s="1">
        <v>0</v>
      </c>
      <c r="AQ20" s="1">
        <v>0</v>
      </c>
      <c r="AR20" s="1"/>
      <c r="AS20" s="4"/>
      <c r="AT20" s="1">
        <v>0</v>
      </c>
      <c r="AU20" s="1">
        <v>0</v>
      </c>
      <c r="AV20" s="1">
        <v>0</v>
      </c>
      <c r="AW20" s="1">
        <v>0</v>
      </c>
      <c r="AY20" s="1">
        <v>0</v>
      </c>
      <c r="AZ20" s="1">
        <v>0</v>
      </c>
      <c r="BA20" s="1">
        <v>0.0001</v>
      </c>
      <c r="BB20" s="1">
        <v>0</v>
      </c>
      <c r="BC20" s="1"/>
      <c r="BD20" s="2"/>
      <c r="BE20" s="1">
        <v>0</v>
      </c>
      <c r="BF20" s="1">
        <v>0</v>
      </c>
      <c r="BG20" s="1">
        <v>0</v>
      </c>
      <c r="BH20" s="1">
        <v>0</v>
      </c>
      <c r="BJ20" s="1">
        <v>0</v>
      </c>
      <c r="BK20" s="1">
        <v>0</v>
      </c>
      <c r="BL20" s="1">
        <v>0</v>
      </c>
      <c r="BM20" s="1">
        <v>0</v>
      </c>
      <c r="BN20" s="1"/>
      <c r="BO20" s="2"/>
    </row>
    <row r="21" spans="1:67" ht="15">
      <c r="A21" s="7" t="s">
        <v>31</v>
      </c>
      <c r="B21" s="12">
        <v>0</v>
      </c>
      <c r="C21" s="12">
        <v>0</v>
      </c>
      <c r="D21" s="12">
        <v>0</v>
      </c>
      <c r="E21" s="12">
        <v>0</v>
      </c>
      <c r="G21" s="12">
        <v>0</v>
      </c>
      <c r="H21" s="12">
        <v>0</v>
      </c>
      <c r="I21" s="12">
        <v>0</v>
      </c>
      <c r="J21" s="12">
        <v>0</v>
      </c>
      <c r="K21" s="26"/>
      <c r="L21" s="4"/>
      <c r="M21" s="12">
        <v>0.0001</v>
      </c>
      <c r="N21" s="12">
        <v>0</v>
      </c>
      <c r="O21" s="12">
        <v>0</v>
      </c>
      <c r="P21" s="12">
        <v>0.0001</v>
      </c>
      <c r="Q21" s="12"/>
      <c r="R21" s="12">
        <v>0</v>
      </c>
      <c r="S21" s="12">
        <v>0</v>
      </c>
      <c r="T21" s="12">
        <v>0</v>
      </c>
      <c r="U21" s="12">
        <v>0.0001</v>
      </c>
      <c r="V21" s="1"/>
      <c r="W21" s="4"/>
      <c r="X21" s="1">
        <v>0.0001</v>
      </c>
      <c r="Y21" s="1">
        <v>0.0001</v>
      </c>
      <c r="Z21" s="1">
        <v>0</v>
      </c>
      <c r="AA21" s="1">
        <v>0</v>
      </c>
      <c r="AB21" s="1"/>
      <c r="AC21" s="1">
        <v>0</v>
      </c>
      <c r="AD21" s="1">
        <v>0</v>
      </c>
      <c r="AE21" s="1">
        <v>0</v>
      </c>
      <c r="AF21" s="1">
        <v>0</v>
      </c>
      <c r="AG21" s="1"/>
      <c r="AH21" s="4"/>
      <c r="AI21" s="1">
        <v>0</v>
      </c>
      <c r="AJ21" s="1">
        <v>0</v>
      </c>
      <c r="AK21" s="1">
        <v>0</v>
      </c>
      <c r="AL21" s="1">
        <v>0</v>
      </c>
      <c r="AM21" s="1"/>
      <c r="AN21" s="1">
        <v>0</v>
      </c>
      <c r="AO21" s="1">
        <v>0</v>
      </c>
      <c r="AP21" s="1">
        <v>0</v>
      </c>
      <c r="AQ21" s="1">
        <v>0</v>
      </c>
      <c r="AR21" s="1"/>
      <c r="AS21" s="4"/>
      <c r="AT21" s="37">
        <v>0.0016</v>
      </c>
      <c r="AU21" s="1">
        <v>0.0016</v>
      </c>
      <c r="AV21" s="1">
        <v>0.0005</v>
      </c>
      <c r="AW21" s="1">
        <v>0.0007</v>
      </c>
      <c r="AY21" s="1">
        <v>0</v>
      </c>
      <c r="AZ21" s="1">
        <v>0</v>
      </c>
      <c r="BA21" s="1">
        <v>0</v>
      </c>
      <c r="BB21" s="1">
        <v>0</v>
      </c>
      <c r="BC21" s="1"/>
      <c r="BD21" s="2"/>
      <c r="BE21" s="1">
        <v>0</v>
      </c>
      <c r="BF21" s="1">
        <v>0</v>
      </c>
      <c r="BG21" s="1">
        <v>0</v>
      </c>
      <c r="BH21" s="1">
        <v>0</v>
      </c>
      <c r="BJ21" s="1">
        <v>0</v>
      </c>
      <c r="BK21" s="1">
        <v>0</v>
      </c>
      <c r="BL21" s="1">
        <v>0</v>
      </c>
      <c r="BM21" s="1">
        <v>0</v>
      </c>
      <c r="BN21" s="1"/>
      <c r="BO21" s="2"/>
    </row>
    <row r="22" spans="1:67" ht="15">
      <c r="A22" s="7" t="s">
        <v>30</v>
      </c>
      <c r="B22" s="12">
        <v>0</v>
      </c>
      <c r="C22" s="12">
        <v>0</v>
      </c>
      <c r="D22" s="12">
        <v>0</v>
      </c>
      <c r="E22" s="12">
        <v>0</v>
      </c>
      <c r="G22" s="12">
        <v>0</v>
      </c>
      <c r="H22" s="12">
        <v>0</v>
      </c>
      <c r="I22" s="12">
        <v>0</v>
      </c>
      <c r="J22" s="12">
        <v>0</v>
      </c>
      <c r="K22" s="26"/>
      <c r="L22" s="4"/>
      <c r="M22" s="12">
        <v>0</v>
      </c>
      <c r="N22" s="1">
        <v>0</v>
      </c>
      <c r="O22" s="12">
        <v>0</v>
      </c>
      <c r="P22" s="12">
        <v>0.0001</v>
      </c>
      <c r="Q22" s="12"/>
      <c r="R22" s="1">
        <v>0</v>
      </c>
      <c r="S22" s="1">
        <v>0</v>
      </c>
      <c r="T22" s="1">
        <v>0</v>
      </c>
      <c r="U22" s="1">
        <v>0.0001</v>
      </c>
      <c r="V22" s="1"/>
      <c r="W22" s="4"/>
      <c r="X22" s="1">
        <v>0</v>
      </c>
      <c r="Y22" s="1">
        <v>0</v>
      </c>
      <c r="Z22" s="1">
        <v>0</v>
      </c>
      <c r="AA22" s="1">
        <v>0</v>
      </c>
      <c r="AB22" s="1"/>
      <c r="AC22" s="1">
        <v>0.0001</v>
      </c>
      <c r="AD22" s="1">
        <v>0</v>
      </c>
      <c r="AE22" s="1">
        <v>0</v>
      </c>
      <c r="AF22" s="1">
        <v>0</v>
      </c>
      <c r="AG22" s="1"/>
      <c r="AH22" s="4"/>
      <c r="AI22" s="1">
        <v>0</v>
      </c>
      <c r="AJ22" s="1">
        <v>0</v>
      </c>
      <c r="AK22" s="1">
        <v>0</v>
      </c>
      <c r="AL22" s="1">
        <v>0</v>
      </c>
      <c r="AM22" s="1"/>
      <c r="AN22" s="1">
        <v>0</v>
      </c>
      <c r="AO22" s="1">
        <v>0</v>
      </c>
      <c r="AP22" s="1">
        <v>0</v>
      </c>
      <c r="AQ22" s="1">
        <v>0</v>
      </c>
      <c r="AR22" s="1"/>
      <c r="AS22" s="4"/>
      <c r="AT22" s="1">
        <v>0</v>
      </c>
      <c r="AU22" s="1">
        <v>0</v>
      </c>
      <c r="AV22" s="1">
        <v>0</v>
      </c>
      <c r="AW22" s="1">
        <v>0</v>
      </c>
      <c r="AY22" s="1">
        <v>0</v>
      </c>
      <c r="AZ22" s="1">
        <v>0</v>
      </c>
      <c r="BA22" s="1">
        <v>0</v>
      </c>
      <c r="BB22" s="1">
        <v>0</v>
      </c>
      <c r="BC22" s="1"/>
      <c r="BD22" s="2"/>
      <c r="BE22" s="1">
        <v>0</v>
      </c>
      <c r="BF22" s="1">
        <v>0</v>
      </c>
      <c r="BG22" s="1">
        <v>0</v>
      </c>
      <c r="BH22" s="1">
        <v>0</v>
      </c>
      <c r="BJ22" s="1">
        <v>0</v>
      </c>
      <c r="BK22" s="1">
        <v>0</v>
      </c>
      <c r="BL22" s="1">
        <v>0</v>
      </c>
      <c r="BM22" s="1">
        <v>0</v>
      </c>
      <c r="BN22" s="1"/>
      <c r="BO22" s="2"/>
    </row>
    <row r="23" spans="1:67" ht="15">
      <c r="A23" s="7" t="s">
        <v>32</v>
      </c>
      <c r="B23" s="12">
        <v>0</v>
      </c>
      <c r="C23" s="12">
        <v>0</v>
      </c>
      <c r="D23" s="12">
        <v>0</v>
      </c>
      <c r="E23" s="12">
        <v>0</v>
      </c>
      <c r="G23" s="12">
        <v>0</v>
      </c>
      <c r="H23" s="12">
        <v>0</v>
      </c>
      <c r="I23" s="12">
        <v>0</v>
      </c>
      <c r="J23" s="12">
        <v>0</v>
      </c>
      <c r="K23" s="26"/>
      <c r="L23" s="4"/>
      <c r="M23" s="12">
        <v>0</v>
      </c>
      <c r="N23" s="1">
        <v>0</v>
      </c>
      <c r="O23" s="12">
        <v>0</v>
      </c>
      <c r="P23" s="12">
        <v>0</v>
      </c>
      <c r="Q23" s="12"/>
      <c r="R23" s="1">
        <v>0</v>
      </c>
      <c r="S23" s="1">
        <v>0</v>
      </c>
      <c r="T23" s="1">
        <v>0</v>
      </c>
      <c r="U23" s="1">
        <v>0</v>
      </c>
      <c r="V23" s="1"/>
      <c r="W23" s="4"/>
      <c r="X23" s="1">
        <v>0</v>
      </c>
      <c r="Y23" s="1">
        <v>0</v>
      </c>
      <c r="Z23" s="1">
        <v>0</v>
      </c>
      <c r="AA23" s="1">
        <v>0</v>
      </c>
      <c r="AB23" s="1"/>
      <c r="AC23" s="1">
        <v>0</v>
      </c>
      <c r="AD23" s="1">
        <v>0</v>
      </c>
      <c r="AE23" s="1">
        <v>0</v>
      </c>
      <c r="AF23" s="1">
        <v>0</v>
      </c>
      <c r="AG23" s="1"/>
      <c r="AH23" s="4"/>
      <c r="AI23" s="1">
        <v>0</v>
      </c>
      <c r="AJ23" s="1">
        <v>0</v>
      </c>
      <c r="AK23" s="1">
        <v>0</v>
      </c>
      <c r="AL23" s="1">
        <v>0</v>
      </c>
      <c r="AM23" s="1"/>
      <c r="AN23" s="1">
        <v>0</v>
      </c>
      <c r="AO23" s="1">
        <v>0</v>
      </c>
      <c r="AP23" s="1">
        <v>0</v>
      </c>
      <c r="AQ23" s="1">
        <v>0</v>
      </c>
      <c r="AR23" s="1"/>
      <c r="AS23" s="4"/>
      <c r="AT23" s="1">
        <v>0</v>
      </c>
      <c r="AU23" s="1">
        <v>0</v>
      </c>
      <c r="AV23" s="1">
        <v>0</v>
      </c>
      <c r="AW23" s="1">
        <v>0</v>
      </c>
      <c r="AY23" s="1">
        <v>0</v>
      </c>
      <c r="AZ23" s="1">
        <v>0</v>
      </c>
      <c r="BA23" s="1">
        <v>0</v>
      </c>
      <c r="BB23" s="1">
        <v>0</v>
      </c>
      <c r="BC23" s="1"/>
      <c r="BD23" s="2"/>
      <c r="BE23" s="1">
        <v>0</v>
      </c>
      <c r="BF23" s="1">
        <v>0</v>
      </c>
      <c r="BG23" s="1">
        <v>0</v>
      </c>
      <c r="BH23" s="1">
        <v>0.0001</v>
      </c>
      <c r="BJ23" s="1">
        <v>0</v>
      </c>
      <c r="BK23" s="1">
        <v>0</v>
      </c>
      <c r="BL23" s="1">
        <v>0</v>
      </c>
      <c r="BM23" s="1">
        <v>0</v>
      </c>
      <c r="BN23" s="1"/>
      <c r="BO23" s="2"/>
    </row>
    <row r="24" spans="1:67" ht="15">
      <c r="A24" s="14" t="s">
        <v>18</v>
      </c>
      <c r="B24" s="11">
        <f>COUNTIF(B6:B23,"&gt;0")</f>
        <v>4</v>
      </c>
      <c r="C24" s="11">
        <f>COUNTIF(C6:C23,"&gt;0")</f>
        <v>6</v>
      </c>
      <c r="D24" s="11">
        <f>COUNTIF(D6:D23,"&gt;0")</f>
        <v>8</v>
      </c>
      <c r="E24" s="11">
        <f>COUNTIF(E6:E23,"&gt;0")</f>
        <v>7</v>
      </c>
      <c r="F24" s="11"/>
      <c r="G24" s="11">
        <f>COUNTIF(G6:G23,"&gt;0")</f>
        <v>4</v>
      </c>
      <c r="H24" s="11">
        <f>COUNTIF(H6:H23,"&gt;0")</f>
        <v>4</v>
      </c>
      <c r="I24" s="11">
        <f>COUNTIF(I6:I23,"&gt;0")</f>
        <v>6</v>
      </c>
      <c r="J24" s="11">
        <f>COUNTIF(J6:J23,"&gt;0")</f>
        <v>2</v>
      </c>
      <c r="K24" s="26"/>
      <c r="L24" s="4"/>
      <c r="M24" s="11">
        <f>COUNTIF(M6:M23,"&gt;0")</f>
        <v>6</v>
      </c>
      <c r="N24" s="11">
        <f>COUNTIF(N6:N23,"&gt;0")</f>
        <v>4</v>
      </c>
      <c r="O24" s="11">
        <f>COUNTIF(O6:O23,"&gt;0")</f>
        <v>5</v>
      </c>
      <c r="P24" s="11">
        <f>COUNTIF(P6:P23,"&gt;0")</f>
        <v>7</v>
      </c>
      <c r="Q24" s="11"/>
      <c r="R24" s="11">
        <f>COUNTIF(R6:R23,"&gt;0")</f>
        <v>5</v>
      </c>
      <c r="S24" s="11">
        <f>COUNTIF(S6:S23,"&gt;0")</f>
        <v>2</v>
      </c>
      <c r="T24" s="11">
        <f>COUNTIF(T6:T23,"&gt;0")</f>
        <v>2</v>
      </c>
      <c r="U24" s="11">
        <f>COUNTIF(U6:U23,"&gt;0")</f>
        <v>5</v>
      </c>
      <c r="V24" s="11"/>
      <c r="W24" s="4"/>
      <c r="X24" s="11">
        <f>COUNTIF(X6:X23,"&gt;0")</f>
        <v>4</v>
      </c>
      <c r="Y24" s="11">
        <f>COUNTIF(Y6:Y23,"&gt;0")</f>
        <v>5</v>
      </c>
      <c r="Z24" s="11">
        <f>COUNTIF(Z6:Z23,"&gt;0")</f>
        <v>3</v>
      </c>
      <c r="AA24" s="11">
        <f>COUNTIF(AA6:AA23,"&gt;0")</f>
        <v>4</v>
      </c>
      <c r="AB24" s="11"/>
      <c r="AC24" s="11">
        <f>COUNTIF(AC6:AC23,"&gt;0")</f>
        <v>5</v>
      </c>
      <c r="AD24" s="11">
        <f>COUNTIF(AD6:AD23,"&gt;0")</f>
        <v>1</v>
      </c>
      <c r="AE24" s="11">
        <f>COUNTIF(AE6:AE23,"&gt;0")</f>
        <v>3</v>
      </c>
      <c r="AF24" s="11">
        <f>COUNTIF(AF6:AF23,"&gt;0")</f>
        <v>3</v>
      </c>
      <c r="AG24" s="11"/>
      <c r="AH24" s="4"/>
      <c r="AI24" s="11">
        <f>COUNTIF(AI6:AI23,"&gt;0")</f>
        <v>3</v>
      </c>
      <c r="AJ24" s="11">
        <f>COUNTIF(AJ6:AJ23,"&gt;0")</f>
        <v>4</v>
      </c>
      <c r="AK24" s="11">
        <f>COUNTIF(AK6:AK23,"&gt;0")</f>
        <v>5</v>
      </c>
      <c r="AL24" s="11">
        <f>COUNTIF(AL6:AL23,"&gt;0")</f>
        <v>6</v>
      </c>
      <c r="AM24" s="11"/>
      <c r="AN24" s="11">
        <f>COUNTIF(AN6:AN23,"&gt;0")</f>
        <v>3</v>
      </c>
      <c r="AO24" s="11">
        <f>COUNTIF(AO6:AO23,"&gt;0")</f>
        <v>2</v>
      </c>
      <c r="AP24" s="11">
        <f>COUNTIF(AP6:AP23,"&gt;0")</f>
        <v>3</v>
      </c>
      <c r="AQ24" s="11">
        <f>COUNTIF(AQ6:AQ23,"&gt;0")</f>
        <v>5</v>
      </c>
      <c r="AR24" s="11"/>
      <c r="AS24" s="4"/>
      <c r="AT24" s="11">
        <f>COUNTIF(AT6:AT23,"&gt;0")</f>
        <v>3</v>
      </c>
      <c r="AU24" s="11">
        <f>COUNTIF(AU6:AU23,"&gt;0")</f>
        <v>3</v>
      </c>
      <c r="AV24" s="11">
        <f>COUNTIF(AV6:AV23,"&gt;0")</f>
        <v>3</v>
      </c>
      <c r="AW24" s="11">
        <f>COUNTIF(AW6:AW23,"&gt;0")</f>
        <v>3</v>
      </c>
      <c r="AX24" s="11"/>
      <c r="AY24" s="11">
        <f>COUNTIF(AY6:AY23,"&gt;0")</f>
        <v>0</v>
      </c>
      <c r="AZ24" s="11">
        <f>COUNTIF(AZ6:AZ23,"&gt;0")</f>
        <v>0</v>
      </c>
      <c r="BA24" s="11">
        <f>COUNTIF(BA6:BA23,"&gt;0")</f>
        <v>2</v>
      </c>
      <c r="BB24" s="11">
        <f>COUNTIF(BB6:BB23,"&gt;0")</f>
        <v>1</v>
      </c>
      <c r="BC24" s="11"/>
      <c r="BD24" s="2"/>
      <c r="BE24" s="11">
        <f>COUNTIF(BE6:BE23,"&gt;0")</f>
        <v>5</v>
      </c>
      <c r="BF24" s="11">
        <f>COUNTIF(BF6:BF23,"&gt;0")</f>
        <v>3</v>
      </c>
      <c r="BG24" s="11">
        <f>COUNTIF(BG6:BG23,"&gt;0")</f>
        <v>2</v>
      </c>
      <c r="BH24" s="11">
        <f>COUNTIF(BH6:BH23,"&gt;0")</f>
        <v>8</v>
      </c>
      <c r="BI24" s="11"/>
      <c r="BJ24" s="11">
        <f>COUNTIF(BJ6:BJ23,"&gt;0")</f>
        <v>0</v>
      </c>
      <c r="BK24" s="11">
        <f>COUNTIF(BK6:BK23,"&gt;0")</f>
        <v>1</v>
      </c>
      <c r="BL24" s="11">
        <f>COUNTIF(BL6:BL23,"&gt;0")</f>
        <v>0</v>
      </c>
      <c r="BM24" s="11">
        <f>COUNTIF(BM6:BM23,"&gt;0")</f>
        <v>1</v>
      </c>
      <c r="BN24" s="11"/>
      <c r="BO24" s="2"/>
    </row>
    <row r="25" spans="1:67" ht="15">
      <c r="A25" s="14" t="s">
        <v>16</v>
      </c>
      <c r="B25" s="62">
        <f>SUM(B6:B23)</f>
        <v>0.004400000000000001</v>
      </c>
      <c r="C25" s="62">
        <f>SUM(C6:C23)</f>
        <v>0.0277</v>
      </c>
      <c r="D25" s="62">
        <f>SUM(D6:D23)</f>
        <v>0.021799999999999996</v>
      </c>
      <c r="E25" s="62">
        <f>SUM(E6:E23)</f>
        <v>0.0088</v>
      </c>
      <c r="F25" s="11"/>
      <c r="G25" s="62">
        <f>SUM(G6:G23)</f>
        <v>0.0225</v>
      </c>
      <c r="H25" s="62">
        <f>SUM(H6:H23)</f>
        <v>0.0151</v>
      </c>
      <c r="I25" s="62">
        <f>SUM(I6:I23)</f>
        <v>0.0055000000000000005</v>
      </c>
      <c r="J25" s="62">
        <f>SUM(J6:J23)</f>
        <v>0.0099</v>
      </c>
      <c r="K25" s="26"/>
      <c r="L25" s="4"/>
      <c r="M25" s="11">
        <f>SUM(M6:M23)</f>
        <v>0.020499999999999997</v>
      </c>
      <c r="N25" s="11">
        <f>SUM(N6:N23)</f>
        <v>0.0356</v>
      </c>
      <c r="O25" s="11">
        <f>SUM(O6:O23)</f>
        <v>0.017800000000000003</v>
      </c>
      <c r="P25" s="11">
        <f>SUM(P6:P23)</f>
        <v>0.004700000000000001</v>
      </c>
      <c r="Q25" s="11"/>
      <c r="R25" s="11">
        <f>SUM(R6:R23)</f>
        <v>0.0026000000000000003</v>
      </c>
      <c r="S25" s="11">
        <f>SUM(S6:S23)</f>
        <v>0.004</v>
      </c>
      <c r="T25" s="11">
        <f>SUM(T6:T23)</f>
        <v>0.0061</v>
      </c>
      <c r="U25" s="11">
        <f>SUM(U6:U23)</f>
        <v>0.004800000000000001</v>
      </c>
      <c r="V25" s="11"/>
      <c r="W25" s="4"/>
      <c r="X25" s="11">
        <f>SUM(X6:X23)</f>
        <v>0.0141</v>
      </c>
      <c r="Y25" s="11">
        <f>SUM(Y6:Y23)</f>
        <v>0.0133</v>
      </c>
      <c r="Z25" s="11">
        <f>SUM(Z6:Z23)</f>
        <v>0.0059</v>
      </c>
      <c r="AA25" s="11">
        <f>SUM(AA6:AA23)</f>
        <v>0.0152</v>
      </c>
      <c r="AB25" s="11"/>
      <c r="AC25" s="11">
        <f>SUM(AC6:AC23)</f>
        <v>0.0058000000000000005</v>
      </c>
      <c r="AD25" s="11">
        <f>SUM(AD6:AD23)</f>
        <v>0.0071</v>
      </c>
      <c r="AE25" s="11">
        <f>SUM(AE6:AE23)</f>
        <v>0.025799999999999997</v>
      </c>
      <c r="AF25" s="11">
        <f>SUM(AF6:AF23)</f>
        <v>0.0087</v>
      </c>
      <c r="AG25" s="11"/>
      <c r="AH25" s="4"/>
      <c r="AI25" s="11">
        <f>SUM(AI6:AI23)</f>
        <v>0.0005</v>
      </c>
      <c r="AJ25" s="11">
        <f>SUM(AJ6:AJ23)</f>
        <v>0.0007000000000000001</v>
      </c>
      <c r="AK25" s="11">
        <f>SUM(AK6:AK23)</f>
        <v>0.001</v>
      </c>
      <c r="AL25" s="11">
        <f>SUM(AL6:AL23)</f>
        <v>0.0007000000000000001</v>
      </c>
      <c r="AM25" s="11"/>
      <c r="AN25" s="11">
        <f>SUM(AN6:AN23)</f>
        <v>0.00030000000000000003</v>
      </c>
      <c r="AO25" s="11">
        <f>SUM(AO6:AO23)</f>
        <v>0.0005</v>
      </c>
      <c r="AP25" s="11">
        <f>SUM(AP6:AP23)</f>
        <v>0.00030000000000000003</v>
      </c>
      <c r="AQ25" s="11">
        <f>SUM(AQ6:AQ23)</f>
        <v>0.0005</v>
      </c>
      <c r="AR25" s="11"/>
      <c r="AS25" s="4"/>
      <c r="AT25" s="11">
        <f>SUM(AT6:AT23)</f>
        <v>0.0037</v>
      </c>
      <c r="AU25" s="11">
        <f>SUM(AU6:AU23)</f>
        <v>0.0021000000000000003</v>
      </c>
      <c r="AV25" s="11">
        <f>SUM(AV6:AV23)</f>
        <v>0.0021000000000000003</v>
      </c>
      <c r="AW25" s="11">
        <f>SUM(AW6:AW23)</f>
        <v>0.0035</v>
      </c>
      <c r="AX25" s="11"/>
      <c r="AY25" s="11">
        <f>SUM(AY6:AY23)</f>
        <v>0</v>
      </c>
      <c r="AZ25" s="11">
        <f>SUM(AZ6:AZ23)</f>
        <v>0</v>
      </c>
      <c r="BA25" s="11">
        <f>SUM(BA6:BA23)</f>
        <v>0.0002</v>
      </c>
      <c r="BB25" s="11">
        <f>SUM(BB6:BB23)</f>
        <v>0.0001</v>
      </c>
      <c r="BC25" s="11"/>
      <c r="BD25" s="2"/>
      <c r="BE25" s="11">
        <f>SUM(BE6:BE23)</f>
        <v>0.0044</v>
      </c>
      <c r="BF25" s="11">
        <f>SUM(BF6:BF23)</f>
        <v>0.0017000000000000001</v>
      </c>
      <c r="BG25" s="11">
        <f>SUM(BG6:BG23)</f>
        <v>0.0011</v>
      </c>
      <c r="BH25" s="11">
        <f>SUM(BH6:BH23)</f>
        <v>0.0046</v>
      </c>
      <c r="BI25" s="11"/>
      <c r="BJ25" s="11">
        <f>SUM(BJ6:BJ23)</f>
        <v>0</v>
      </c>
      <c r="BK25" s="11">
        <f>SUM(BK6:BK23)</f>
        <v>0.0003</v>
      </c>
      <c r="BL25" s="11">
        <f>SUM(BL6:BL23)</f>
        <v>0</v>
      </c>
      <c r="BM25" s="11">
        <f>SUM(BM6:BM23)</f>
        <v>0.0001</v>
      </c>
      <c r="BN25" s="11"/>
      <c r="BO25" s="2"/>
    </row>
    <row r="26" spans="1:67" ht="15">
      <c r="A26" s="14" t="s">
        <v>17</v>
      </c>
      <c r="B26" s="62">
        <f>B25/0.0044</f>
        <v>1.0000000000000002</v>
      </c>
      <c r="C26" s="62">
        <f>C25/0.0044</f>
        <v>6.295454545454545</v>
      </c>
      <c r="D26" s="62">
        <f>D25/0.0044</f>
        <v>4.954545454545453</v>
      </c>
      <c r="E26" s="62">
        <f>E25/0.0044</f>
        <v>2</v>
      </c>
      <c r="F26" s="11"/>
      <c r="G26" s="62">
        <f>G25/0.0044</f>
        <v>5.113636363636363</v>
      </c>
      <c r="H26" s="62">
        <f>H25/0.0044</f>
        <v>3.4318181818181817</v>
      </c>
      <c r="I26" s="62">
        <f>I25/0.0044</f>
        <v>1.25</v>
      </c>
      <c r="J26" s="62">
        <f>J25/0.0044</f>
        <v>2.25</v>
      </c>
      <c r="K26" s="26"/>
      <c r="L26" s="4"/>
      <c r="M26" s="35">
        <f>M25/0.0044</f>
        <v>4.659090909090908</v>
      </c>
      <c r="N26" s="35">
        <f>N25/0.0044</f>
        <v>8.09090909090909</v>
      </c>
      <c r="O26" s="35">
        <f>O25/0.0044</f>
        <v>4.045454545454546</v>
      </c>
      <c r="P26" s="35">
        <f>P25/0.0044</f>
        <v>1.0681818181818183</v>
      </c>
      <c r="Q26" s="30"/>
      <c r="R26" s="30">
        <f>R25/0.0044</f>
        <v>0.5909090909090909</v>
      </c>
      <c r="S26" s="34">
        <f>S25/0.0044</f>
        <v>0.9090909090909091</v>
      </c>
      <c r="T26" s="34">
        <f>T25/0.0044</f>
        <v>1.3863636363636365</v>
      </c>
      <c r="U26" s="34">
        <f>U25/0.0044</f>
        <v>1.090909090909091</v>
      </c>
      <c r="V26" s="30"/>
      <c r="W26" s="4"/>
      <c r="X26" s="18">
        <f>X25/0.0044</f>
        <v>3.204545454545454</v>
      </c>
      <c r="Y26" s="18">
        <f>Y25/0.0044</f>
        <v>3.0227272727272725</v>
      </c>
      <c r="Z26" s="18">
        <f>Z25/0.0044</f>
        <v>1.3409090909090908</v>
      </c>
      <c r="AA26" s="18">
        <f>AA25/0.0044</f>
        <v>3.454545454545454</v>
      </c>
      <c r="AB26" s="18"/>
      <c r="AC26" s="18">
        <f>AC25/0.0044</f>
        <v>1.3181818181818181</v>
      </c>
      <c r="AD26" s="18">
        <f>AD25/0.0044</f>
        <v>1.6136363636363635</v>
      </c>
      <c r="AE26" s="18">
        <f>AE25/0.0044</f>
        <v>5.863636363636362</v>
      </c>
      <c r="AF26" s="18">
        <f>AF25/0.0044</f>
        <v>1.977272727272727</v>
      </c>
      <c r="AG26" s="16"/>
      <c r="AH26" s="4"/>
      <c r="AI26" s="30">
        <f aca="true" t="shared" si="0" ref="AI26:AQ26">AI25/0.0044</f>
        <v>0.11363636363636363</v>
      </c>
      <c r="AJ26" s="34">
        <f t="shared" si="0"/>
        <v>0.15909090909090912</v>
      </c>
      <c r="AK26" s="34">
        <f t="shared" si="0"/>
        <v>0.22727272727272727</v>
      </c>
      <c r="AL26" s="34">
        <f t="shared" si="0"/>
        <v>0.15909090909090912</v>
      </c>
      <c r="AM26" s="30"/>
      <c r="AN26" s="18">
        <f t="shared" si="0"/>
        <v>0.06818181818181819</v>
      </c>
      <c r="AO26" s="18">
        <f t="shared" si="0"/>
        <v>0.11363636363636363</v>
      </c>
      <c r="AP26" s="18">
        <f t="shared" si="0"/>
        <v>0.06818181818181819</v>
      </c>
      <c r="AQ26" s="18">
        <f t="shared" si="0"/>
        <v>0.11363636363636363</v>
      </c>
      <c r="AR26" s="18"/>
      <c r="AS26" s="4"/>
      <c r="AT26" s="30">
        <f aca="true" t="shared" si="1" ref="AT26:BB26">AT25/0.0044</f>
        <v>0.8409090909090909</v>
      </c>
      <c r="AU26" s="34">
        <f t="shared" si="1"/>
        <v>0.4772727272727273</v>
      </c>
      <c r="AV26" s="34">
        <f t="shared" si="1"/>
        <v>0.4772727272727273</v>
      </c>
      <c r="AW26" s="34">
        <f t="shared" si="1"/>
        <v>0.7954545454545454</v>
      </c>
      <c r="AX26" s="18"/>
      <c r="AY26" s="18">
        <f t="shared" si="1"/>
        <v>0</v>
      </c>
      <c r="AZ26" s="30">
        <f t="shared" si="1"/>
        <v>0</v>
      </c>
      <c r="BA26" s="30">
        <f t="shared" si="1"/>
        <v>0.045454545454545456</v>
      </c>
      <c r="BB26" s="30">
        <f t="shared" si="1"/>
        <v>0.022727272727272728</v>
      </c>
      <c r="BC26" s="30"/>
      <c r="BD26" s="2"/>
      <c r="BE26" s="30">
        <f aca="true" t="shared" si="2" ref="BE26:BM26">BE25/0.0044</f>
        <v>1</v>
      </c>
      <c r="BF26" s="34">
        <f t="shared" si="2"/>
        <v>0.38636363636363635</v>
      </c>
      <c r="BG26" s="34">
        <f t="shared" si="2"/>
        <v>0.25</v>
      </c>
      <c r="BH26" s="34">
        <f t="shared" si="2"/>
        <v>1.0454545454545454</v>
      </c>
      <c r="BI26" s="30"/>
      <c r="BJ26" s="30">
        <f t="shared" si="2"/>
        <v>0</v>
      </c>
      <c r="BK26" s="34">
        <f t="shared" si="2"/>
        <v>0.06818181818181818</v>
      </c>
      <c r="BL26" s="34">
        <f t="shared" si="2"/>
        <v>0</v>
      </c>
      <c r="BM26" s="34">
        <f t="shared" si="2"/>
        <v>0.022727272727272728</v>
      </c>
      <c r="BN26" s="30"/>
      <c r="BO26" s="2"/>
    </row>
    <row r="27" spans="1:67" ht="15">
      <c r="A27" s="7"/>
      <c r="B27" s="29">
        <f>AVERAGE(B26:E26)</f>
        <v>3.5624999999999996</v>
      </c>
      <c r="C27" s="29">
        <f>STDEV(B26:E26)</f>
        <v>2.477542034291333</v>
      </c>
      <c r="D27" s="12"/>
      <c r="E27" s="12"/>
      <c r="F27" s="12"/>
      <c r="G27" s="29">
        <f>AVERAGE(G26:J26)</f>
        <v>3.0113636363636362</v>
      </c>
      <c r="H27" s="29">
        <f>STDEV(G26:J26)</f>
        <v>1.6611651624596808</v>
      </c>
      <c r="I27" s="12"/>
      <c r="J27" s="12"/>
      <c r="L27" s="2"/>
      <c r="M27" s="16">
        <f>AVERAGE(M26:P26)</f>
        <v>4.46590909090909</v>
      </c>
      <c r="N27" s="16">
        <f>STDEV(M26:P26)</f>
        <v>2.8809302235854397</v>
      </c>
      <c r="O27" s="1"/>
      <c r="P27" s="1"/>
      <c r="Q27" s="1"/>
      <c r="R27" s="16">
        <f>AVERAGE(R26:U26)</f>
        <v>0.9943181818181819</v>
      </c>
      <c r="S27" s="16">
        <f>STDEV(R26:U26)</f>
        <v>0.33318264500290173</v>
      </c>
      <c r="T27" s="1"/>
      <c r="U27" s="1"/>
      <c r="V27" s="1"/>
      <c r="W27" s="4"/>
      <c r="X27" s="16">
        <f>AVERAGE(X26:AA26)</f>
        <v>2.755681818181818</v>
      </c>
      <c r="Y27" s="16">
        <f>STDEV(X26:AA26)</f>
        <v>0.9596499519632296</v>
      </c>
      <c r="Z27" s="21"/>
      <c r="AA27" s="21"/>
      <c r="AB27" s="21"/>
      <c r="AC27" s="16">
        <f>AVERAGE(AC26:AF26)</f>
        <v>2.6931818181818175</v>
      </c>
      <c r="AD27" s="16">
        <f>STDEV(AC26:AF26)</f>
        <v>2.130755049246583</v>
      </c>
      <c r="AE27" s="1"/>
      <c r="AF27" s="1"/>
      <c r="AG27" s="1"/>
      <c r="AH27" s="4"/>
      <c r="AI27" s="16">
        <f>AVERAGE(AI26:AL26)</f>
        <v>0.1647727272727273</v>
      </c>
      <c r="AJ27" s="16">
        <f>STDEV(AI26:AL26)</f>
        <v>0.04685347301838249</v>
      </c>
      <c r="AK27" s="1"/>
      <c r="AL27" s="1"/>
      <c r="AM27" s="1"/>
      <c r="AN27" s="16">
        <f>AVERAGE(AN26:AQ26)</f>
        <v>0.09090909090909091</v>
      </c>
      <c r="AO27" s="16">
        <f>STDEV(AN26:AQ26)</f>
        <v>0.0262431940540739</v>
      </c>
      <c r="AP27" s="1"/>
      <c r="AQ27" s="1"/>
      <c r="AR27" s="1"/>
      <c r="AS27" s="4"/>
      <c r="AT27" s="16">
        <f>AVERAGE(AT26:AW26)</f>
        <v>0.6477272727272727</v>
      </c>
      <c r="AU27" s="16">
        <f>STDEV(AT26:AW26)</f>
        <v>0.19769679319242267</v>
      </c>
      <c r="AY27" s="16">
        <f>AVERAGE(AY26:BB26)</f>
        <v>0.017045454545454544</v>
      </c>
      <c r="AZ27" s="16">
        <f>STDEV(AY26:BB26)</f>
        <v>0.02175970699446223</v>
      </c>
      <c r="BA27" s="1"/>
      <c r="BB27" s="1"/>
      <c r="BC27" s="1"/>
      <c r="BD27" s="2"/>
      <c r="BE27" s="16">
        <f>AVERAGE(BE26:BH26)</f>
        <v>0.6704545454545454</v>
      </c>
      <c r="BF27" s="16">
        <f>STDEV(BE26:BH26)</f>
        <v>0.4109804845460256</v>
      </c>
      <c r="BJ27" s="16">
        <f>AVERAGE(BJ26:BM26)</f>
        <v>0.022727272727272728</v>
      </c>
      <c r="BK27" s="16">
        <f>STDEV(BJ26:BM26)</f>
        <v>0.032141217326661246</v>
      </c>
      <c r="BM27" s="1"/>
      <c r="BN27" s="1"/>
      <c r="BO27" s="2"/>
    </row>
    <row r="28" spans="1:67" ht="15">
      <c r="A28" s="14" t="s">
        <v>19</v>
      </c>
      <c r="B28" s="22">
        <f>AVERAGE(B24:E24)</f>
        <v>6.25</v>
      </c>
      <c r="C28" s="19">
        <f>STDEV(B24:E24)</f>
        <v>1.707825127659933</v>
      </c>
      <c r="D28" s="12"/>
      <c r="E28" s="12"/>
      <c r="F28" s="12"/>
      <c r="G28" s="22">
        <f>AVERAGE(G24:J24)</f>
        <v>4</v>
      </c>
      <c r="H28" s="19">
        <f>STDEV(G24:J24)</f>
        <v>1.632993161855452</v>
      </c>
      <c r="I28" s="12"/>
      <c r="J28" s="12"/>
      <c r="L28" s="2"/>
      <c r="M28" s="22">
        <f>AVERAGE(M24:P24)</f>
        <v>5.5</v>
      </c>
      <c r="N28" s="19">
        <f>STDEV(M24:P24)</f>
        <v>1.2909944487358056</v>
      </c>
      <c r="O28" s="12"/>
      <c r="P28" s="12"/>
      <c r="Q28" s="12"/>
      <c r="R28" s="22">
        <f>AVERAGE(R24:U24)</f>
        <v>3.5</v>
      </c>
      <c r="S28" s="19">
        <f>STDEV(R24:U24)</f>
        <v>1.7320508075688772</v>
      </c>
      <c r="T28" s="1"/>
      <c r="U28" s="1"/>
      <c r="V28" s="1"/>
      <c r="W28" s="4"/>
      <c r="X28" s="22">
        <f>AVERAGE(X24:AA24)</f>
        <v>4</v>
      </c>
      <c r="Y28" s="19">
        <f>STDEV(X24:AA24)</f>
        <v>0.816496580927726</v>
      </c>
      <c r="Z28" s="12"/>
      <c r="AA28" s="12"/>
      <c r="AB28" s="12"/>
      <c r="AC28" s="22">
        <f>AVERAGE(AC24:AF24)</f>
        <v>3</v>
      </c>
      <c r="AD28" s="19">
        <f>STDEV(AC24:AF24)</f>
        <v>1.632993161855452</v>
      </c>
      <c r="AE28" s="1"/>
      <c r="AF28" s="1"/>
      <c r="AG28" s="1"/>
      <c r="AH28" s="4"/>
      <c r="AI28" s="22">
        <f>AVERAGE(AI24:AL24)</f>
        <v>4.5</v>
      </c>
      <c r="AJ28" s="19">
        <f>STDEV(AI24:AL24)</f>
        <v>1.2909944487358056</v>
      </c>
      <c r="AK28" s="12"/>
      <c r="AL28" s="12"/>
      <c r="AM28" s="12"/>
      <c r="AN28" s="22">
        <f>AVERAGE(AN24:AQ24)</f>
        <v>3.25</v>
      </c>
      <c r="AO28" s="19">
        <f>STDEV(AN24:AQ24)</f>
        <v>1.2583057392117916</v>
      </c>
      <c r="AP28" s="1"/>
      <c r="AQ28" s="1"/>
      <c r="AR28" s="1"/>
      <c r="AS28" s="4"/>
      <c r="AT28" s="29">
        <f>AVERAGE(AT24:AW24)</f>
        <v>3</v>
      </c>
      <c r="AU28" s="19">
        <f>STDEV(AT24:AW24)</f>
        <v>0</v>
      </c>
      <c r="AV28" s="12"/>
      <c r="AW28" s="12"/>
      <c r="AX28" s="12"/>
      <c r="AY28" s="22">
        <f>AVERAGE(AY24:BB24)</f>
        <v>0.75</v>
      </c>
      <c r="AZ28" s="19">
        <f>STDEV(AY24:BB24)</f>
        <v>0.9574271077563381</v>
      </c>
      <c r="BA28" s="1"/>
      <c r="BB28" s="1"/>
      <c r="BC28" s="1"/>
      <c r="BD28" s="2"/>
      <c r="BE28" s="22">
        <f>AVERAGE(BE24:BH24)</f>
        <v>4.5</v>
      </c>
      <c r="BF28" s="19">
        <f>STDEV(BE24:BH24)</f>
        <v>2.6457513110645907</v>
      </c>
      <c r="BG28" s="12"/>
      <c r="BH28" s="12"/>
      <c r="BI28" s="12"/>
      <c r="BJ28" s="22">
        <f>AVERAGE(BJ24:BM24)</f>
        <v>0.5</v>
      </c>
      <c r="BK28" s="19">
        <f>STDEV(BJ24:BM24)</f>
        <v>0.5773502691896257</v>
      </c>
      <c r="BM28" s="1"/>
      <c r="BN28" s="1"/>
      <c r="BO28" s="2"/>
    </row>
    <row r="29" spans="1:67" ht="15">
      <c r="A29" s="7"/>
      <c r="B29" s="11"/>
      <c r="C29" s="11"/>
      <c r="D29" s="12"/>
      <c r="E29" s="12"/>
      <c r="F29" s="12"/>
      <c r="G29" s="11"/>
      <c r="H29" s="11"/>
      <c r="I29" s="12"/>
      <c r="J29" s="1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4"/>
      <c r="AY29" s="1"/>
      <c r="AZ29" s="1"/>
      <c r="BA29" s="1"/>
      <c r="BB29" s="1"/>
      <c r="BC29" s="1"/>
      <c r="BD29" s="2"/>
      <c r="BM29" s="1"/>
      <c r="BN29" s="1"/>
      <c r="BO29" s="2"/>
    </row>
    <row r="30" spans="1:67" ht="15">
      <c r="A30" s="14" t="s">
        <v>17</v>
      </c>
      <c r="B30" s="1"/>
      <c r="C30" s="1"/>
      <c r="D30" s="1"/>
      <c r="F30" s="30" t="s">
        <v>24</v>
      </c>
      <c r="I30" s="1"/>
      <c r="J30" s="1"/>
      <c r="K30" s="30" t="s">
        <v>24</v>
      </c>
      <c r="L30" s="2"/>
      <c r="M30" s="1"/>
      <c r="N30" s="1"/>
      <c r="O30" s="1"/>
      <c r="P30" s="1"/>
      <c r="Q30" s="30" t="s">
        <v>24</v>
      </c>
      <c r="R30" s="1"/>
      <c r="S30" s="1"/>
      <c r="T30" s="1"/>
      <c r="U30" s="1"/>
      <c r="V30" s="30" t="s">
        <v>24</v>
      </c>
      <c r="W30" s="4"/>
      <c r="X30" s="1"/>
      <c r="Z30" s="1"/>
      <c r="AA30" s="1"/>
      <c r="AB30" s="30" t="s">
        <v>24</v>
      </c>
      <c r="AC30" s="1"/>
      <c r="AD30" s="1"/>
      <c r="AF30" s="1"/>
      <c r="AG30" s="30" t="s">
        <v>24</v>
      </c>
      <c r="AH30" s="4"/>
      <c r="AI30" s="1"/>
      <c r="AJ30" s="1"/>
      <c r="AK30" s="1"/>
      <c r="AL30" s="1"/>
      <c r="AM30" s="30" t="s">
        <v>24</v>
      </c>
      <c r="AN30" s="1"/>
      <c r="AO30" s="1"/>
      <c r="AP30" s="1"/>
      <c r="AQ30" s="1"/>
      <c r="AR30" s="30" t="s">
        <v>24</v>
      </c>
      <c r="AS30" s="4"/>
      <c r="AX30" s="30" t="s">
        <v>24</v>
      </c>
      <c r="BC30" s="30" t="s">
        <v>24</v>
      </c>
      <c r="BD30" s="2"/>
      <c r="BI30" s="30" t="s">
        <v>24</v>
      </c>
      <c r="BN30" s="30" t="s">
        <v>24</v>
      </c>
      <c r="BO30" s="2"/>
    </row>
    <row r="31" spans="1:67" ht="15">
      <c r="A31" s="9" t="s">
        <v>12</v>
      </c>
      <c r="B31" s="5">
        <f aca="true" t="shared" si="3" ref="B31:E32">B6/0.0044</f>
        <v>0</v>
      </c>
      <c r="C31" s="5">
        <f t="shared" si="3"/>
        <v>0</v>
      </c>
      <c r="D31" s="5">
        <f t="shared" si="3"/>
        <v>0</v>
      </c>
      <c r="E31" s="5">
        <f t="shared" si="3"/>
        <v>0.3181818181818182</v>
      </c>
      <c r="F31" s="18">
        <f>AVERAGE(B31:E31)</f>
        <v>0.07954545454545454</v>
      </c>
      <c r="G31" s="5">
        <f aca="true" t="shared" si="4" ref="G31:J48">G6/0.0044</f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18">
        <f>AVERAGE(G31:J31)</f>
        <v>0</v>
      </c>
      <c r="L31" s="2"/>
      <c r="M31" s="5">
        <f aca="true" t="shared" si="5" ref="M31:P37">M6/0.0044</f>
        <v>3.681818181818181</v>
      </c>
      <c r="N31" s="5">
        <f t="shared" si="5"/>
        <v>3.8409090909090904</v>
      </c>
      <c r="O31" s="5">
        <f t="shared" si="5"/>
        <v>3.2954545454545454</v>
      </c>
      <c r="P31" s="5">
        <f t="shared" si="5"/>
        <v>0.9090909090909091</v>
      </c>
      <c r="Q31" s="18">
        <f>AVERAGE(M31:P31)</f>
        <v>2.931818181818181</v>
      </c>
      <c r="R31" s="5">
        <f aca="true" t="shared" si="6" ref="R31:U48">R6/0.0044</f>
        <v>0.09090909090909091</v>
      </c>
      <c r="S31" s="5">
        <f t="shared" si="6"/>
        <v>0</v>
      </c>
      <c r="T31" s="5">
        <f t="shared" si="6"/>
        <v>0</v>
      </c>
      <c r="U31" s="5">
        <f t="shared" si="6"/>
        <v>0.18181818181818182</v>
      </c>
      <c r="V31" s="18">
        <f>AVERAGE(R31:U31)</f>
        <v>0.06818181818181818</v>
      </c>
      <c r="W31" s="4"/>
      <c r="X31" s="5">
        <f aca="true" t="shared" si="7" ref="X31:AA48">X6/0.0044</f>
        <v>1.9545454545454544</v>
      </c>
      <c r="Y31" s="5">
        <f t="shared" si="7"/>
        <v>1.659090909090909</v>
      </c>
      <c r="Z31" s="5">
        <f t="shared" si="7"/>
        <v>0.7045454545454545</v>
      </c>
      <c r="AA31" s="5">
        <f t="shared" si="7"/>
        <v>1.7954545454545454</v>
      </c>
      <c r="AB31" s="18">
        <f>AVERAGE(X31:AA31)</f>
        <v>1.5284090909090908</v>
      </c>
      <c r="AC31" s="5">
        <f aca="true" t="shared" si="8" ref="AC31:AF48">AC6/0.0044</f>
        <v>0.045454545454545456</v>
      </c>
      <c r="AD31" s="5">
        <f t="shared" si="8"/>
        <v>0</v>
      </c>
      <c r="AE31" s="5">
        <f t="shared" si="8"/>
        <v>3.1363636363636362</v>
      </c>
      <c r="AF31" s="5">
        <f t="shared" si="8"/>
        <v>0.47727272727272724</v>
      </c>
      <c r="AG31" s="18">
        <f>AVERAGE(AC31:AF31)</f>
        <v>0.9147727272727272</v>
      </c>
      <c r="AH31" s="4"/>
      <c r="AI31" s="5">
        <f aca="true" t="shared" si="9" ref="AI31:AL35">AI6/0.0044</f>
        <v>0</v>
      </c>
      <c r="AJ31" s="5">
        <f t="shared" si="9"/>
        <v>0</v>
      </c>
      <c r="AK31" s="5">
        <f t="shared" si="9"/>
        <v>0</v>
      </c>
      <c r="AL31" s="5">
        <f t="shared" si="9"/>
        <v>0</v>
      </c>
      <c r="AM31" s="18">
        <f>AVERAGE(AI31:AL31)</f>
        <v>0</v>
      </c>
      <c r="AN31" s="5">
        <f aca="true" t="shared" si="10" ref="AN31:AQ48">AN6/0.0044</f>
        <v>0</v>
      </c>
      <c r="AO31" s="5">
        <f t="shared" si="10"/>
        <v>0</v>
      </c>
      <c r="AP31" s="5">
        <f t="shared" si="10"/>
        <v>0</v>
      </c>
      <c r="AQ31" s="5">
        <f t="shared" si="10"/>
        <v>0</v>
      </c>
      <c r="AR31" s="18">
        <f>AVERAGE(AN31:AQ31)</f>
        <v>0</v>
      </c>
      <c r="AS31" s="4"/>
      <c r="AT31" s="5">
        <f aca="true" t="shared" si="11" ref="AT31:AW48">AT6/0.0044</f>
        <v>0</v>
      </c>
      <c r="AU31" s="5">
        <f t="shared" si="11"/>
        <v>0</v>
      </c>
      <c r="AV31" s="5">
        <f t="shared" si="11"/>
        <v>0</v>
      </c>
      <c r="AW31" s="5">
        <f t="shared" si="11"/>
        <v>0</v>
      </c>
      <c r="AX31" s="18">
        <f>AVERAGE(AT31:AW31)</f>
        <v>0</v>
      </c>
      <c r="AY31" s="5">
        <f aca="true" t="shared" si="12" ref="AY31:BB48">AY6/0.0044</f>
        <v>0</v>
      </c>
      <c r="AZ31" s="5">
        <f t="shared" si="12"/>
        <v>0</v>
      </c>
      <c r="BA31" s="5">
        <f t="shared" si="12"/>
        <v>0</v>
      </c>
      <c r="BB31" s="5">
        <f t="shared" si="12"/>
        <v>0</v>
      </c>
      <c r="BC31" s="18">
        <f>AVERAGE(AY31:BB31)</f>
        <v>0</v>
      </c>
      <c r="BD31" s="2"/>
      <c r="BE31" s="5">
        <f aca="true" t="shared" si="13" ref="BE31:BH48">BE6/0.0044</f>
        <v>0</v>
      </c>
      <c r="BF31" s="5">
        <f t="shared" si="13"/>
        <v>0</v>
      </c>
      <c r="BG31" s="5">
        <f t="shared" si="13"/>
        <v>0</v>
      </c>
      <c r="BH31" s="5">
        <f t="shared" si="13"/>
        <v>0</v>
      </c>
      <c r="BI31" s="18">
        <f>AVERAGE(BE31:BH31)</f>
        <v>0</v>
      </c>
      <c r="BJ31" s="5">
        <f aca="true" t="shared" si="14" ref="BJ31:BM48">BJ6/0.0044</f>
        <v>0</v>
      </c>
      <c r="BK31" s="5">
        <f t="shared" si="14"/>
        <v>0</v>
      </c>
      <c r="BL31" s="5">
        <f t="shared" si="14"/>
        <v>0</v>
      </c>
      <c r="BM31" s="5">
        <f t="shared" si="14"/>
        <v>0</v>
      </c>
      <c r="BN31" s="18">
        <f>AVERAGE(BJ31:BM31)</f>
        <v>0</v>
      </c>
      <c r="BO31" s="2"/>
    </row>
    <row r="32" spans="1:67" ht="15">
      <c r="A32" s="9" t="s">
        <v>13</v>
      </c>
      <c r="B32" s="5">
        <f t="shared" si="3"/>
        <v>0</v>
      </c>
      <c r="C32" s="5">
        <f t="shared" si="3"/>
        <v>0</v>
      </c>
      <c r="D32" s="5">
        <f t="shared" si="3"/>
        <v>0</v>
      </c>
      <c r="E32" s="5">
        <f t="shared" si="3"/>
        <v>0</v>
      </c>
      <c r="F32" s="18">
        <f aca="true" t="shared" si="15" ref="F32:F42">AVERAGE(B32:E32)</f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18">
        <f aca="true" t="shared" si="16" ref="K32:K40">AVERAGE(G32:J32)</f>
        <v>0</v>
      </c>
      <c r="L32" s="3"/>
      <c r="M32" s="5">
        <f t="shared" si="5"/>
        <v>0.022727272727272728</v>
      </c>
      <c r="N32" s="5">
        <f t="shared" si="5"/>
        <v>3.681818181818181</v>
      </c>
      <c r="O32" s="5">
        <f t="shared" si="5"/>
        <v>0.40909090909090906</v>
      </c>
      <c r="P32" s="5">
        <f t="shared" si="5"/>
        <v>0.045454545454545456</v>
      </c>
      <c r="Q32" s="18">
        <f aca="true" t="shared" si="17" ref="Q32:Q47">AVERAGE(M32:P32)</f>
        <v>1.0397727272727273</v>
      </c>
      <c r="R32" s="5">
        <f t="shared" si="6"/>
        <v>0.022727272727272728</v>
      </c>
      <c r="S32" s="5">
        <f t="shared" si="6"/>
        <v>0.3409090909090909</v>
      </c>
      <c r="T32" s="5">
        <f t="shared" si="6"/>
        <v>1</v>
      </c>
      <c r="U32" s="5">
        <f t="shared" si="6"/>
        <v>0</v>
      </c>
      <c r="V32" s="18">
        <f aca="true" t="shared" si="18" ref="V32:V40">AVERAGE(R32:U32)</f>
        <v>0.3409090909090909</v>
      </c>
      <c r="W32" s="4"/>
      <c r="X32" s="5">
        <f t="shared" si="7"/>
        <v>0</v>
      </c>
      <c r="Y32" s="5">
        <f t="shared" si="7"/>
        <v>0.045454545454545456</v>
      </c>
      <c r="Z32" s="5">
        <f t="shared" si="7"/>
        <v>0</v>
      </c>
      <c r="AA32" s="5">
        <f t="shared" si="7"/>
        <v>0.7954545454545454</v>
      </c>
      <c r="AB32" s="18">
        <f aca="true" t="shared" si="19" ref="AB32:AB40">AVERAGE(X32:AA32)</f>
        <v>0.2102272727272727</v>
      </c>
      <c r="AC32" s="5">
        <f t="shared" si="8"/>
        <v>0.18181818181818182</v>
      </c>
      <c r="AD32" s="5">
        <f t="shared" si="8"/>
        <v>0</v>
      </c>
      <c r="AE32" s="5">
        <f t="shared" si="8"/>
        <v>1.0909090909090908</v>
      </c>
      <c r="AF32" s="5">
        <f t="shared" si="8"/>
        <v>0.022727272727272728</v>
      </c>
      <c r="AG32" s="18">
        <f aca="true" t="shared" si="20" ref="AG32:AG40">AVERAGE(AC32:AF32)</f>
        <v>0.32386363636363635</v>
      </c>
      <c r="AH32" s="4"/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18">
        <f aca="true" t="shared" si="21" ref="AM32:AM40">AVERAGE(AI32:AL32)</f>
        <v>0</v>
      </c>
      <c r="AN32" s="5">
        <f t="shared" si="10"/>
        <v>0</v>
      </c>
      <c r="AO32" s="5">
        <f t="shared" si="10"/>
        <v>0</v>
      </c>
      <c r="AP32" s="5">
        <f t="shared" si="10"/>
        <v>0</v>
      </c>
      <c r="AQ32" s="5">
        <f t="shared" si="10"/>
        <v>0</v>
      </c>
      <c r="AR32" s="18">
        <f aca="true" t="shared" si="22" ref="AR32:AR40">AVERAGE(AN32:AQ32)</f>
        <v>0</v>
      </c>
      <c r="AS32" s="4"/>
      <c r="AT32" s="5">
        <f t="shared" si="11"/>
        <v>0</v>
      </c>
      <c r="AU32" s="5">
        <f t="shared" si="11"/>
        <v>0</v>
      </c>
      <c r="AV32" s="5">
        <f t="shared" si="11"/>
        <v>0</v>
      </c>
      <c r="AW32" s="5">
        <f t="shared" si="11"/>
        <v>0</v>
      </c>
      <c r="AX32" s="18">
        <f aca="true" t="shared" si="23" ref="AX32:AX40">AVERAGE(AT32:AW32)</f>
        <v>0</v>
      </c>
      <c r="AY32" s="5">
        <f t="shared" si="12"/>
        <v>0</v>
      </c>
      <c r="AZ32" s="5">
        <f t="shared" si="12"/>
        <v>0</v>
      </c>
      <c r="BA32" s="5">
        <f t="shared" si="12"/>
        <v>0</v>
      </c>
      <c r="BB32" s="5">
        <f t="shared" si="12"/>
        <v>0</v>
      </c>
      <c r="BC32" s="18">
        <f aca="true" t="shared" si="24" ref="BC32:BC40">AVERAGE(AY32:BB32)</f>
        <v>0</v>
      </c>
      <c r="BD32" s="2"/>
      <c r="BE32" s="5">
        <f t="shared" si="13"/>
        <v>0</v>
      </c>
      <c r="BF32" s="5">
        <f t="shared" si="13"/>
        <v>0</v>
      </c>
      <c r="BG32" s="5">
        <f t="shared" si="13"/>
        <v>0</v>
      </c>
      <c r="BH32" s="5">
        <f t="shared" si="13"/>
        <v>0</v>
      </c>
      <c r="BI32" s="18">
        <f aca="true" t="shared" si="25" ref="BI32:BI40">AVERAGE(BE32:BH32)</f>
        <v>0</v>
      </c>
      <c r="BJ32" s="5">
        <f t="shared" si="14"/>
        <v>0</v>
      </c>
      <c r="BK32" s="5">
        <f t="shared" si="14"/>
        <v>0</v>
      </c>
      <c r="BL32" s="5">
        <f t="shared" si="14"/>
        <v>0</v>
      </c>
      <c r="BM32" s="5">
        <f t="shared" si="14"/>
        <v>0</v>
      </c>
      <c r="BN32" s="18">
        <f aca="true" t="shared" si="26" ref="BN32:BN40">AVERAGE(BJ32:BM32)</f>
        <v>0</v>
      </c>
      <c r="BO32" s="2"/>
    </row>
    <row r="33" spans="1:67" ht="15">
      <c r="A33" s="6" t="s">
        <v>8</v>
      </c>
      <c r="B33" s="5">
        <f aca="true" t="shared" si="27" ref="B33:C48">B8/0.0044</f>
        <v>0.9318181818181819</v>
      </c>
      <c r="C33" s="5">
        <f t="shared" si="27"/>
        <v>1.8863636363636362</v>
      </c>
      <c r="D33" s="5">
        <f>E8/0.0044</f>
        <v>0.8863636363636362</v>
      </c>
      <c r="E33" s="5">
        <f aca="true" t="shared" si="28" ref="E33:E48">E8/0.0044</f>
        <v>0.8863636363636362</v>
      </c>
      <c r="F33" s="18">
        <f t="shared" si="15"/>
        <v>1.1477272727272727</v>
      </c>
      <c r="G33" s="5">
        <f t="shared" si="4"/>
        <v>4.181818181818182</v>
      </c>
      <c r="H33" s="5">
        <f t="shared" si="4"/>
        <v>2.727272727272727</v>
      </c>
      <c r="I33" s="5">
        <f t="shared" si="4"/>
        <v>0.5</v>
      </c>
      <c r="J33" s="5">
        <f t="shared" si="4"/>
        <v>2</v>
      </c>
      <c r="K33" s="18">
        <f t="shared" si="16"/>
        <v>2.352272727272727</v>
      </c>
      <c r="L33" s="4"/>
      <c r="M33" s="5">
        <f t="shared" si="5"/>
        <v>0.1590909090909091</v>
      </c>
      <c r="N33" s="5">
        <f t="shared" si="5"/>
        <v>0.13636363636363635</v>
      </c>
      <c r="O33" s="5">
        <f t="shared" si="5"/>
        <v>0.06818181818181818</v>
      </c>
      <c r="P33" s="5">
        <f t="shared" si="5"/>
        <v>0.022727272727272728</v>
      </c>
      <c r="Q33" s="18">
        <f t="shared" si="17"/>
        <v>0.09659090909090907</v>
      </c>
      <c r="R33" s="5">
        <f t="shared" si="6"/>
        <v>0.022727272727272728</v>
      </c>
      <c r="S33" s="5">
        <f t="shared" si="6"/>
        <v>0</v>
      </c>
      <c r="T33" s="5">
        <f t="shared" si="6"/>
        <v>0</v>
      </c>
      <c r="U33" s="5">
        <f t="shared" si="6"/>
        <v>0</v>
      </c>
      <c r="V33" s="18">
        <f t="shared" si="18"/>
        <v>0.005681818181818182</v>
      </c>
      <c r="W33" s="4"/>
      <c r="X33" s="5">
        <f t="shared" si="7"/>
        <v>0.36363636363636365</v>
      </c>
      <c r="Y33" s="5">
        <f t="shared" si="7"/>
        <v>0.13636363636363635</v>
      </c>
      <c r="Z33" s="5">
        <f t="shared" si="7"/>
        <v>0.1590909090909091</v>
      </c>
      <c r="AA33" s="5">
        <f t="shared" si="7"/>
        <v>0.5909090909090908</v>
      </c>
      <c r="AB33" s="18">
        <f t="shared" si="19"/>
        <v>0.3125</v>
      </c>
      <c r="AC33" s="5">
        <f t="shared" si="8"/>
        <v>0.022727272727272728</v>
      </c>
      <c r="AD33" s="5">
        <f t="shared" si="8"/>
        <v>0</v>
      </c>
      <c r="AE33" s="5">
        <f t="shared" si="8"/>
        <v>0</v>
      </c>
      <c r="AF33" s="5">
        <f t="shared" si="8"/>
        <v>0</v>
      </c>
      <c r="AG33" s="18">
        <f t="shared" si="20"/>
        <v>0.005681818181818182</v>
      </c>
      <c r="AH33" s="4"/>
      <c r="AI33" s="5">
        <f t="shared" si="9"/>
        <v>0.06818181818181818</v>
      </c>
      <c r="AJ33" s="5">
        <f t="shared" si="9"/>
        <v>0.09090909090909091</v>
      </c>
      <c r="AK33" s="5">
        <f t="shared" si="9"/>
        <v>0.13636363636363635</v>
      </c>
      <c r="AL33" s="5">
        <f t="shared" si="9"/>
        <v>0.045454545454545456</v>
      </c>
      <c r="AM33" s="18">
        <f t="shared" si="21"/>
        <v>0.08522727272727272</v>
      </c>
      <c r="AN33" s="5">
        <f t="shared" si="10"/>
        <v>0.022727272727272728</v>
      </c>
      <c r="AO33" s="5">
        <f t="shared" si="10"/>
        <v>0.09090909090909091</v>
      </c>
      <c r="AP33" s="5">
        <f t="shared" si="10"/>
        <v>0</v>
      </c>
      <c r="AQ33" s="5">
        <f t="shared" si="10"/>
        <v>0.022727272727272728</v>
      </c>
      <c r="AR33" s="18">
        <f t="shared" si="22"/>
        <v>0.034090909090909095</v>
      </c>
      <c r="AS33" s="4"/>
      <c r="AT33" s="5">
        <f t="shared" si="11"/>
        <v>0.3409090909090909</v>
      </c>
      <c r="AU33" s="5">
        <f t="shared" si="11"/>
        <v>0.09090909090909091</v>
      </c>
      <c r="AV33" s="5">
        <f t="shared" si="11"/>
        <v>0.3409090909090909</v>
      </c>
      <c r="AW33" s="5">
        <f t="shared" si="11"/>
        <v>0.45454545454545453</v>
      </c>
      <c r="AX33" s="18">
        <f t="shared" si="23"/>
        <v>0.3068181818181818</v>
      </c>
      <c r="AY33" s="5">
        <f t="shared" si="12"/>
        <v>0</v>
      </c>
      <c r="AZ33" s="5">
        <f t="shared" si="12"/>
        <v>0</v>
      </c>
      <c r="BA33" s="5">
        <f t="shared" si="12"/>
        <v>0</v>
      </c>
      <c r="BB33" s="5">
        <f t="shared" si="12"/>
        <v>0.022727272727272728</v>
      </c>
      <c r="BC33" s="18">
        <f t="shared" si="24"/>
        <v>0.005681818181818182</v>
      </c>
      <c r="BD33" s="2"/>
      <c r="BE33" s="5">
        <f t="shared" si="13"/>
        <v>0.3863636363636363</v>
      </c>
      <c r="BF33" s="5">
        <f t="shared" si="13"/>
        <v>0.3409090909090909</v>
      </c>
      <c r="BG33" s="5">
        <f t="shared" si="13"/>
        <v>0.22727272727272727</v>
      </c>
      <c r="BH33" s="5">
        <f t="shared" si="13"/>
        <v>0.3409090909090909</v>
      </c>
      <c r="BI33" s="18">
        <f t="shared" si="25"/>
        <v>0.32386363636363635</v>
      </c>
      <c r="BJ33" s="5">
        <f t="shared" si="14"/>
        <v>0</v>
      </c>
      <c r="BK33" s="5">
        <f t="shared" si="14"/>
        <v>0.06818181818181818</v>
      </c>
      <c r="BL33" s="5">
        <f t="shared" si="14"/>
        <v>0</v>
      </c>
      <c r="BM33" s="5">
        <f t="shared" si="14"/>
        <v>0.022727272727272728</v>
      </c>
      <c r="BN33" s="18">
        <f t="shared" si="26"/>
        <v>0.022727272727272728</v>
      </c>
      <c r="BO33" s="2"/>
    </row>
    <row r="34" spans="1:67" ht="15">
      <c r="A34" s="6" t="s">
        <v>21</v>
      </c>
      <c r="B34" s="5">
        <f t="shared" si="27"/>
        <v>0.022727272727272728</v>
      </c>
      <c r="C34" s="5">
        <f t="shared" si="27"/>
        <v>0.09090909090909091</v>
      </c>
      <c r="D34" s="5">
        <f>E9/0.0044</f>
        <v>0.3181818181818182</v>
      </c>
      <c r="E34" s="5">
        <f t="shared" si="28"/>
        <v>0.3181818181818182</v>
      </c>
      <c r="F34" s="18">
        <f t="shared" si="15"/>
        <v>0.1875</v>
      </c>
      <c r="G34" s="5">
        <f t="shared" si="4"/>
        <v>0.13636363636363635</v>
      </c>
      <c r="H34" s="5">
        <f t="shared" si="4"/>
        <v>0.045454545454545456</v>
      </c>
      <c r="I34" s="5">
        <f t="shared" si="4"/>
        <v>0.11363636363636363</v>
      </c>
      <c r="J34" s="5">
        <f t="shared" si="4"/>
        <v>0</v>
      </c>
      <c r="K34" s="18">
        <f t="shared" si="16"/>
        <v>0.07386363636363637</v>
      </c>
      <c r="L34" s="4"/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18">
        <f t="shared" si="17"/>
        <v>0</v>
      </c>
      <c r="R34" s="5">
        <f t="shared" si="6"/>
        <v>0</v>
      </c>
      <c r="S34" s="5">
        <f t="shared" si="6"/>
        <v>0</v>
      </c>
      <c r="T34" s="5">
        <f t="shared" si="6"/>
        <v>0</v>
      </c>
      <c r="U34" s="5">
        <f t="shared" si="6"/>
        <v>0</v>
      </c>
      <c r="V34" s="18">
        <f t="shared" si="18"/>
        <v>0</v>
      </c>
      <c r="W34" s="4"/>
      <c r="X34" s="5">
        <f t="shared" si="7"/>
        <v>0</v>
      </c>
      <c r="Y34" s="5">
        <f t="shared" si="7"/>
        <v>0</v>
      </c>
      <c r="Z34" s="5">
        <f t="shared" si="7"/>
        <v>0</v>
      </c>
      <c r="AA34" s="5">
        <f t="shared" si="7"/>
        <v>0</v>
      </c>
      <c r="AB34" s="18">
        <f t="shared" si="19"/>
        <v>0</v>
      </c>
      <c r="AC34" s="5">
        <f t="shared" si="8"/>
        <v>0</v>
      </c>
      <c r="AD34" s="5">
        <f t="shared" si="8"/>
        <v>0</v>
      </c>
      <c r="AE34" s="5">
        <f t="shared" si="8"/>
        <v>0</v>
      </c>
      <c r="AF34" s="5">
        <f t="shared" si="8"/>
        <v>0</v>
      </c>
      <c r="AG34" s="18">
        <f t="shared" si="20"/>
        <v>0</v>
      </c>
      <c r="AH34" s="4"/>
      <c r="AI34" s="5">
        <f t="shared" si="9"/>
        <v>0</v>
      </c>
      <c r="AJ34" s="5">
        <f t="shared" si="9"/>
        <v>0.022727272727272728</v>
      </c>
      <c r="AK34" s="5">
        <f t="shared" si="9"/>
        <v>0.022727272727272728</v>
      </c>
      <c r="AL34" s="5">
        <f t="shared" si="9"/>
        <v>0.022727272727272728</v>
      </c>
      <c r="AM34" s="18">
        <f t="shared" si="21"/>
        <v>0.017045454545454544</v>
      </c>
      <c r="AN34" s="5">
        <f t="shared" si="10"/>
        <v>0</v>
      </c>
      <c r="AO34" s="5">
        <f t="shared" si="10"/>
        <v>0</v>
      </c>
      <c r="AP34" s="5">
        <f t="shared" si="10"/>
        <v>0</v>
      </c>
      <c r="AQ34" s="5">
        <f t="shared" si="10"/>
        <v>0.022727272727272728</v>
      </c>
      <c r="AR34" s="18">
        <f t="shared" si="22"/>
        <v>0.005681818181818182</v>
      </c>
      <c r="AS34" s="4"/>
      <c r="AT34" s="5">
        <f t="shared" si="11"/>
        <v>0.13636363636363635</v>
      </c>
      <c r="AU34" s="5">
        <f t="shared" si="11"/>
        <v>0.022727272727272728</v>
      </c>
      <c r="AV34" s="5">
        <f t="shared" si="11"/>
        <v>0.022727272727272728</v>
      </c>
      <c r="AW34" s="5">
        <f t="shared" si="11"/>
        <v>0.18181818181818182</v>
      </c>
      <c r="AX34" s="18">
        <f t="shared" si="23"/>
        <v>0.09090909090909091</v>
      </c>
      <c r="AY34" s="5">
        <f t="shared" si="12"/>
        <v>0</v>
      </c>
      <c r="AZ34" s="5">
        <f t="shared" si="12"/>
        <v>0</v>
      </c>
      <c r="BA34" s="5">
        <f t="shared" si="12"/>
        <v>0</v>
      </c>
      <c r="BB34" s="5">
        <f t="shared" si="12"/>
        <v>0</v>
      </c>
      <c r="BC34" s="18">
        <f t="shared" si="24"/>
        <v>0</v>
      </c>
      <c r="BD34" s="2"/>
      <c r="BE34" s="5">
        <f t="shared" si="13"/>
        <v>0.3863636363636363</v>
      </c>
      <c r="BF34" s="5">
        <f t="shared" si="13"/>
        <v>0.022727272727272728</v>
      </c>
      <c r="BG34" s="5">
        <f t="shared" si="13"/>
        <v>0</v>
      </c>
      <c r="BH34" s="5">
        <f t="shared" si="13"/>
        <v>0.20454545454545453</v>
      </c>
      <c r="BI34" s="18">
        <f t="shared" si="25"/>
        <v>0.15340909090909088</v>
      </c>
      <c r="BJ34" s="5">
        <f t="shared" si="14"/>
        <v>0</v>
      </c>
      <c r="BK34" s="5">
        <f t="shared" si="14"/>
        <v>0</v>
      </c>
      <c r="BL34" s="5">
        <f t="shared" si="14"/>
        <v>0</v>
      </c>
      <c r="BM34" s="5">
        <f t="shared" si="14"/>
        <v>0</v>
      </c>
      <c r="BN34" s="18">
        <f t="shared" si="26"/>
        <v>0</v>
      </c>
      <c r="BO34" s="2"/>
    </row>
    <row r="35" spans="1:67" ht="15">
      <c r="A35" s="9" t="s">
        <v>14</v>
      </c>
      <c r="B35" s="5">
        <f t="shared" si="27"/>
        <v>0</v>
      </c>
      <c r="C35" s="5">
        <f t="shared" si="27"/>
        <v>0</v>
      </c>
      <c r="D35" s="5">
        <f aca="true" t="shared" si="29" ref="D35:D48">D10/0.0044</f>
        <v>0</v>
      </c>
      <c r="E35" s="5">
        <f t="shared" si="28"/>
        <v>0</v>
      </c>
      <c r="F35" s="18">
        <f t="shared" si="15"/>
        <v>0</v>
      </c>
      <c r="G35" s="5">
        <f t="shared" si="4"/>
        <v>0</v>
      </c>
      <c r="H35" s="5">
        <f t="shared" si="4"/>
        <v>0</v>
      </c>
      <c r="I35" s="5">
        <f t="shared" si="4"/>
        <v>0</v>
      </c>
      <c r="J35" s="5">
        <f t="shared" si="4"/>
        <v>0</v>
      </c>
      <c r="K35" s="18">
        <f t="shared" si="16"/>
        <v>0</v>
      </c>
      <c r="L35" s="4"/>
      <c r="M35" s="5">
        <f t="shared" si="5"/>
        <v>0.75</v>
      </c>
      <c r="N35" s="5">
        <f t="shared" si="5"/>
        <v>0.43181818181818177</v>
      </c>
      <c r="O35" s="5">
        <f t="shared" si="5"/>
        <v>0.25</v>
      </c>
      <c r="P35" s="5">
        <f t="shared" si="5"/>
        <v>0.022727272727272728</v>
      </c>
      <c r="Q35" s="18">
        <f t="shared" si="17"/>
        <v>0.3636363636363636</v>
      </c>
      <c r="R35" s="5">
        <f t="shared" si="6"/>
        <v>0.36363636363636365</v>
      </c>
      <c r="S35" s="5">
        <f t="shared" si="6"/>
        <v>0.5681818181818181</v>
      </c>
      <c r="T35" s="5">
        <f t="shared" si="6"/>
        <v>0.3863636363636363</v>
      </c>
      <c r="U35" s="5">
        <f t="shared" si="6"/>
        <v>0.8409090909090909</v>
      </c>
      <c r="V35" s="18">
        <f t="shared" si="18"/>
        <v>0.5397727272727273</v>
      </c>
      <c r="W35" s="4"/>
      <c r="X35" s="5">
        <f t="shared" si="7"/>
        <v>0.8636363636363635</v>
      </c>
      <c r="Y35" s="5">
        <f t="shared" si="7"/>
        <v>1.1590909090909092</v>
      </c>
      <c r="Z35" s="5">
        <f t="shared" si="7"/>
        <v>0.47727272727272724</v>
      </c>
      <c r="AA35" s="5">
        <f t="shared" si="7"/>
        <v>0.2727272727272727</v>
      </c>
      <c r="AB35" s="18">
        <f t="shared" si="19"/>
        <v>0.6931818181818181</v>
      </c>
      <c r="AC35" s="5">
        <f t="shared" si="8"/>
        <v>1.0454545454545454</v>
      </c>
      <c r="AD35" s="5">
        <f t="shared" si="8"/>
        <v>1.6136363636363635</v>
      </c>
      <c r="AE35" s="5">
        <f t="shared" si="8"/>
        <v>1.6363636363636362</v>
      </c>
      <c r="AF35" s="5">
        <f t="shared" si="8"/>
        <v>1.477272727272727</v>
      </c>
      <c r="AG35" s="18">
        <f t="shared" si="20"/>
        <v>1.443181818181818</v>
      </c>
      <c r="AH35" s="4"/>
      <c r="AI35" s="5">
        <f t="shared" si="9"/>
        <v>0</v>
      </c>
      <c r="AJ35" s="5">
        <f t="shared" si="9"/>
        <v>0</v>
      </c>
      <c r="AK35" s="5">
        <f t="shared" si="9"/>
        <v>0</v>
      </c>
      <c r="AL35" s="5">
        <f t="shared" si="9"/>
        <v>0</v>
      </c>
      <c r="AM35" s="18">
        <f t="shared" si="21"/>
        <v>0</v>
      </c>
      <c r="AN35" s="5">
        <f t="shared" si="10"/>
        <v>0</v>
      </c>
      <c r="AO35" s="5">
        <f t="shared" si="10"/>
        <v>0</v>
      </c>
      <c r="AP35" s="5">
        <f t="shared" si="10"/>
        <v>0</v>
      </c>
      <c r="AQ35" s="5">
        <f t="shared" si="10"/>
        <v>0</v>
      </c>
      <c r="AR35" s="18">
        <f t="shared" si="22"/>
        <v>0</v>
      </c>
      <c r="AS35" s="4"/>
      <c r="AT35" s="5">
        <f t="shared" si="11"/>
        <v>0</v>
      </c>
      <c r="AU35" s="5">
        <f t="shared" si="11"/>
        <v>0</v>
      </c>
      <c r="AV35" s="5">
        <f t="shared" si="11"/>
        <v>0</v>
      </c>
      <c r="AW35" s="5">
        <f t="shared" si="11"/>
        <v>0</v>
      </c>
      <c r="AX35" s="18">
        <f t="shared" si="23"/>
        <v>0</v>
      </c>
      <c r="AY35" s="5">
        <f t="shared" si="12"/>
        <v>0</v>
      </c>
      <c r="AZ35" s="5">
        <f t="shared" si="12"/>
        <v>0</v>
      </c>
      <c r="BA35" s="5">
        <f t="shared" si="12"/>
        <v>0</v>
      </c>
      <c r="BB35" s="5">
        <f t="shared" si="12"/>
        <v>0</v>
      </c>
      <c r="BC35" s="18">
        <f t="shared" si="24"/>
        <v>0</v>
      </c>
      <c r="BD35" s="2"/>
      <c r="BE35" s="5">
        <f t="shared" si="13"/>
        <v>0</v>
      </c>
      <c r="BF35" s="5">
        <f t="shared" si="13"/>
        <v>0</v>
      </c>
      <c r="BG35" s="5">
        <f t="shared" si="13"/>
        <v>0</v>
      </c>
      <c r="BH35" s="5">
        <f t="shared" si="13"/>
        <v>0</v>
      </c>
      <c r="BI35" s="18">
        <f t="shared" si="25"/>
        <v>0</v>
      </c>
      <c r="BJ35" s="5">
        <f t="shared" si="14"/>
        <v>0</v>
      </c>
      <c r="BK35" s="5">
        <f t="shared" si="14"/>
        <v>0</v>
      </c>
      <c r="BL35" s="5">
        <f t="shared" si="14"/>
        <v>0</v>
      </c>
      <c r="BM35" s="5">
        <f t="shared" si="14"/>
        <v>0</v>
      </c>
      <c r="BN35" s="18">
        <f t="shared" si="26"/>
        <v>0</v>
      </c>
      <c r="BO35" s="2"/>
    </row>
    <row r="36" spans="1:67" ht="15">
      <c r="A36" s="10" t="s">
        <v>22</v>
      </c>
      <c r="B36" s="5">
        <f t="shared" si="27"/>
        <v>0</v>
      </c>
      <c r="C36" s="5">
        <f t="shared" si="27"/>
        <v>0</v>
      </c>
      <c r="D36" s="5">
        <f t="shared" si="29"/>
        <v>0</v>
      </c>
      <c r="E36" s="5">
        <f t="shared" si="28"/>
        <v>0</v>
      </c>
      <c r="F36" s="18">
        <f t="shared" si="15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18">
        <f t="shared" si="16"/>
        <v>0</v>
      </c>
      <c r="L36" s="4"/>
      <c r="M36" s="5">
        <f t="shared" si="5"/>
        <v>0.022727272727272728</v>
      </c>
      <c r="N36" s="5">
        <f t="shared" si="5"/>
        <v>0</v>
      </c>
      <c r="O36" s="5">
        <f t="shared" si="5"/>
        <v>0</v>
      </c>
      <c r="P36" s="5">
        <f t="shared" si="5"/>
        <v>0</v>
      </c>
      <c r="Q36" s="18">
        <f t="shared" si="17"/>
        <v>0.005681818181818182</v>
      </c>
      <c r="R36" s="5">
        <f t="shared" si="6"/>
        <v>0</v>
      </c>
      <c r="S36" s="5">
        <f t="shared" si="6"/>
        <v>0</v>
      </c>
      <c r="T36" s="5">
        <f t="shared" si="6"/>
        <v>0</v>
      </c>
      <c r="U36" s="5">
        <f t="shared" si="6"/>
        <v>0</v>
      </c>
      <c r="V36" s="18">
        <f t="shared" si="18"/>
        <v>0</v>
      </c>
      <c r="W36" s="4"/>
      <c r="X36" s="5">
        <f t="shared" si="7"/>
        <v>0</v>
      </c>
      <c r="Y36" s="5">
        <f t="shared" si="7"/>
        <v>0</v>
      </c>
      <c r="Z36" s="5">
        <f t="shared" si="7"/>
        <v>0</v>
      </c>
      <c r="AA36" s="5">
        <f t="shared" si="7"/>
        <v>0</v>
      </c>
      <c r="AB36" s="18">
        <f t="shared" si="19"/>
        <v>0</v>
      </c>
      <c r="AC36" s="5">
        <f t="shared" si="8"/>
        <v>0</v>
      </c>
      <c r="AD36" s="5">
        <f t="shared" si="8"/>
        <v>0</v>
      </c>
      <c r="AE36" s="5">
        <f t="shared" si="8"/>
        <v>0</v>
      </c>
      <c r="AF36" s="5">
        <f t="shared" si="8"/>
        <v>0</v>
      </c>
      <c r="AG36" s="18">
        <f t="shared" si="20"/>
        <v>0</v>
      </c>
      <c r="AH36" s="4"/>
      <c r="AI36" s="5">
        <f aca="true" t="shared" si="30" ref="AI36:AK48">AI11/0.0044</f>
        <v>0</v>
      </c>
      <c r="AJ36" s="5">
        <f t="shared" si="30"/>
        <v>0</v>
      </c>
      <c r="AK36" s="5">
        <f t="shared" si="30"/>
        <v>0</v>
      </c>
      <c r="AL36" s="5" t="e">
        <f>#REF!/0.0044</f>
        <v>#REF!</v>
      </c>
      <c r="AM36" s="18" t="e">
        <f t="shared" si="21"/>
        <v>#REF!</v>
      </c>
      <c r="AN36" s="5">
        <f t="shared" si="10"/>
        <v>0</v>
      </c>
      <c r="AO36" s="5">
        <f t="shared" si="10"/>
        <v>0</v>
      </c>
      <c r="AP36" s="5">
        <f t="shared" si="10"/>
        <v>0</v>
      </c>
      <c r="AQ36" s="5">
        <f t="shared" si="10"/>
        <v>0</v>
      </c>
      <c r="AR36" s="18">
        <f t="shared" si="22"/>
        <v>0</v>
      </c>
      <c r="AS36" s="4"/>
      <c r="AT36" s="5">
        <f t="shared" si="11"/>
        <v>0</v>
      </c>
      <c r="AU36" s="5">
        <f t="shared" si="11"/>
        <v>0</v>
      </c>
      <c r="AV36" s="5">
        <f t="shared" si="11"/>
        <v>0</v>
      </c>
      <c r="AW36" s="5">
        <f t="shared" si="11"/>
        <v>0</v>
      </c>
      <c r="AX36" s="18">
        <f t="shared" si="23"/>
        <v>0</v>
      </c>
      <c r="AY36" s="5">
        <f t="shared" si="12"/>
        <v>0</v>
      </c>
      <c r="AZ36" s="5">
        <f t="shared" si="12"/>
        <v>0</v>
      </c>
      <c r="BA36" s="5">
        <f t="shared" si="12"/>
        <v>0</v>
      </c>
      <c r="BB36" s="5">
        <f t="shared" si="12"/>
        <v>0</v>
      </c>
      <c r="BC36" s="18">
        <f t="shared" si="24"/>
        <v>0</v>
      </c>
      <c r="BD36" s="2"/>
      <c r="BE36" s="5">
        <f t="shared" si="13"/>
        <v>0.11363636363636363</v>
      </c>
      <c r="BF36" s="5">
        <f t="shared" si="13"/>
        <v>0</v>
      </c>
      <c r="BG36" s="5">
        <f t="shared" si="13"/>
        <v>0</v>
      </c>
      <c r="BH36" s="5">
        <f t="shared" si="13"/>
        <v>0</v>
      </c>
      <c r="BI36" s="18">
        <f t="shared" si="25"/>
        <v>0.028409090909090908</v>
      </c>
      <c r="BJ36" s="5">
        <f t="shared" si="14"/>
        <v>0</v>
      </c>
      <c r="BK36" s="5">
        <f t="shared" si="14"/>
        <v>0</v>
      </c>
      <c r="BL36" s="5">
        <f t="shared" si="14"/>
        <v>0</v>
      </c>
      <c r="BM36" s="5">
        <f t="shared" si="14"/>
        <v>0</v>
      </c>
      <c r="BN36" s="18">
        <f t="shared" si="26"/>
        <v>0</v>
      </c>
      <c r="BO36" s="2"/>
    </row>
    <row r="37" spans="1:67" ht="15">
      <c r="A37" s="17" t="s">
        <v>26</v>
      </c>
      <c r="B37" s="5">
        <f t="shared" si="27"/>
        <v>0</v>
      </c>
      <c r="C37" s="5">
        <f t="shared" si="27"/>
        <v>0</v>
      </c>
      <c r="D37" s="5">
        <f t="shared" si="29"/>
        <v>0</v>
      </c>
      <c r="E37" s="5">
        <f t="shared" si="28"/>
        <v>0</v>
      </c>
      <c r="F37" s="18">
        <f t="shared" si="15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4"/>
        <v>0</v>
      </c>
      <c r="K37" s="18">
        <f t="shared" si="16"/>
        <v>0</v>
      </c>
      <c r="L37" s="4"/>
      <c r="M37" s="5">
        <f t="shared" si="5"/>
        <v>0</v>
      </c>
      <c r="N37" s="5">
        <f t="shared" si="5"/>
        <v>0</v>
      </c>
      <c r="O37" s="5">
        <f t="shared" si="5"/>
        <v>0</v>
      </c>
      <c r="P37" s="5">
        <f t="shared" si="5"/>
        <v>0</v>
      </c>
      <c r="Q37" s="18">
        <f t="shared" si="17"/>
        <v>0</v>
      </c>
      <c r="R37" s="5">
        <f t="shared" si="6"/>
        <v>0</v>
      </c>
      <c r="S37" s="5">
        <f t="shared" si="6"/>
        <v>0</v>
      </c>
      <c r="T37" s="5">
        <f t="shared" si="6"/>
        <v>0</v>
      </c>
      <c r="U37" s="5">
        <f t="shared" si="6"/>
        <v>0</v>
      </c>
      <c r="V37" s="18">
        <f t="shared" si="18"/>
        <v>0</v>
      </c>
      <c r="W37" s="4"/>
      <c r="X37" s="5">
        <f t="shared" si="7"/>
        <v>0</v>
      </c>
      <c r="Y37" s="5">
        <f t="shared" si="7"/>
        <v>0</v>
      </c>
      <c r="Z37" s="5">
        <f t="shared" si="7"/>
        <v>0</v>
      </c>
      <c r="AA37" s="5">
        <f t="shared" si="7"/>
        <v>0</v>
      </c>
      <c r="AB37" s="18">
        <f t="shared" si="19"/>
        <v>0</v>
      </c>
      <c r="AC37" s="5">
        <f t="shared" si="8"/>
        <v>0</v>
      </c>
      <c r="AD37" s="5">
        <f t="shared" si="8"/>
        <v>0</v>
      </c>
      <c r="AE37" s="5">
        <f t="shared" si="8"/>
        <v>0</v>
      </c>
      <c r="AF37" s="5">
        <f t="shared" si="8"/>
        <v>0</v>
      </c>
      <c r="AG37" s="18">
        <f t="shared" si="20"/>
        <v>0</v>
      </c>
      <c r="AH37" s="4"/>
      <c r="AI37" s="5">
        <f t="shared" si="30"/>
        <v>0.022727272727272728</v>
      </c>
      <c r="AJ37" s="5">
        <f t="shared" si="30"/>
        <v>0</v>
      </c>
      <c r="AK37" s="5">
        <f t="shared" si="30"/>
        <v>0.022727272727272728</v>
      </c>
      <c r="AL37" s="5">
        <f aca="true" t="shared" si="31" ref="AL37:AL48">AL12/0.0044</f>
        <v>0</v>
      </c>
      <c r="AM37" s="18">
        <f t="shared" si="21"/>
        <v>0.011363636363636364</v>
      </c>
      <c r="AN37" s="5">
        <f t="shared" si="10"/>
        <v>0.022727272727272728</v>
      </c>
      <c r="AO37" s="5">
        <f t="shared" si="10"/>
        <v>0</v>
      </c>
      <c r="AP37" s="5">
        <f t="shared" si="10"/>
        <v>0.022727272727272728</v>
      </c>
      <c r="AQ37" s="5">
        <f t="shared" si="10"/>
        <v>0.022727272727272728</v>
      </c>
      <c r="AR37" s="18">
        <f t="shared" si="22"/>
        <v>0.017045454545454544</v>
      </c>
      <c r="AS37" s="4"/>
      <c r="AT37" s="5">
        <f t="shared" si="11"/>
        <v>0</v>
      </c>
      <c r="AU37" s="5">
        <f t="shared" si="11"/>
        <v>0</v>
      </c>
      <c r="AV37" s="5">
        <f t="shared" si="11"/>
        <v>0</v>
      </c>
      <c r="AW37" s="5">
        <f t="shared" si="11"/>
        <v>0</v>
      </c>
      <c r="AX37" s="18">
        <f t="shared" si="23"/>
        <v>0</v>
      </c>
      <c r="AY37" s="5">
        <f t="shared" si="12"/>
        <v>0</v>
      </c>
      <c r="AZ37" s="5">
        <f t="shared" si="12"/>
        <v>0</v>
      </c>
      <c r="BA37" s="5">
        <f t="shared" si="12"/>
        <v>0</v>
      </c>
      <c r="BB37" s="5">
        <f t="shared" si="12"/>
        <v>0</v>
      </c>
      <c r="BC37" s="18">
        <f t="shared" si="24"/>
        <v>0</v>
      </c>
      <c r="BD37" s="2"/>
      <c r="BE37" s="5">
        <f t="shared" si="13"/>
        <v>0</v>
      </c>
      <c r="BF37" s="5">
        <f t="shared" si="13"/>
        <v>0</v>
      </c>
      <c r="BG37" s="5">
        <f t="shared" si="13"/>
        <v>0</v>
      </c>
      <c r="BH37" s="5">
        <f t="shared" si="13"/>
        <v>0.022727272727272728</v>
      </c>
      <c r="BI37" s="18">
        <f t="shared" si="25"/>
        <v>0.005681818181818182</v>
      </c>
      <c r="BJ37" s="5">
        <f t="shared" si="14"/>
        <v>0</v>
      </c>
      <c r="BK37" s="5">
        <f t="shared" si="14"/>
        <v>0</v>
      </c>
      <c r="BL37" s="5">
        <f t="shared" si="14"/>
        <v>0</v>
      </c>
      <c r="BM37" s="5">
        <f t="shared" si="14"/>
        <v>0</v>
      </c>
      <c r="BN37" s="18">
        <f t="shared" si="26"/>
        <v>0</v>
      </c>
      <c r="BO37" s="2"/>
    </row>
    <row r="38" spans="1:67" ht="15">
      <c r="A38" s="6" t="s">
        <v>9</v>
      </c>
      <c r="B38" s="5">
        <f t="shared" si="27"/>
        <v>0.022727272727272728</v>
      </c>
      <c r="C38" s="5">
        <f t="shared" si="27"/>
        <v>4.25</v>
      </c>
      <c r="D38" s="5">
        <f t="shared" si="29"/>
        <v>0.5227272727272727</v>
      </c>
      <c r="E38" s="5">
        <f t="shared" si="28"/>
        <v>0.13636363636363635</v>
      </c>
      <c r="F38" s="18">
        <f t="shared" si="15"/>
        <v>1.2329545454545454</v>
      </c>
      <c r="G38" s="5">
        <f t="shared" si="4"/>
        <v>0.7727272727272726</v>
      </c>
      <c r="H38" s="5">
        <f t="shared" si="4"/>
        <v>0.6363636363636364</v>
      </c>
      <c r="I38" s="5">
        <f t="shared" si="4"/>
        <v>0.5681818181818181</v>
      </c>
      <c r="J38" s="5">
        <f t="shared" si="4"/>
        <v>0.25</v>
      </c>
      <c r="K38" s="18">
        <f t="shared" si="16"/>
        <v>0.5568181818181818</v>
      </c>
      <c r="L38" s="4"/>
      <c r="M38" s="5">
        <f aca="true" t="shared" si="32" ref="M38:M47">M19/0.0044</f>
        <v>0</v>
      </c>
      <c r="N38" s="5">
        <f aca="true" t="shared" si="33" ref="N38:P48">N13/0.0044</f>
        <v>0</v>
      </c>
      <c r="O38" s="5">
        <f t="shared" si="33"/>
        <v>0</v>
      </c>
      <c r="P38" s="5">
        <f t="shared" si="33"/>
        <v>0</v>
      </c>
      <c r="Q38" s="18">
        <f t="shared" si="17"/>
        <v>0</v>
      </c>
      <c r="R38" s="5">
        <f t="shared" si="6"/>
        <v>0</v>
      </c>
      <c r="S38" s="5">
        <f t="shared" si="6"/>
        <v>0</v>
      </c>
      <c r="T38" s="5">
        <f t="shared" si="6"/>
        <v>0</v>
      </c>
      <c r="U38" s="5">
        <f t="shared" si="6"/>
        <v>0</v>
      </c>
      <c r="V38" s="18">
        <f t="shared" si="18"/>
        <v>0</v>
      </c>
      <c r="W38" s="4"/>
      <c r="X38" s="5">
        <f t="shared" si="7"/>
        <v>0</v>
      </c>
      <c r="Y38" s="5">
        <f t="shared" si="7"/>
        <v>0</v>
      </c>
      <c r="Z38" s="5">
        <f t="shared" si="7"/>
        <v>0</v>
      </c>
      <c r="AA38" s="5">
        <f t="shared" si="7"/>
        <v>0</v>
      </c>
      <c r="AB38" s="18">
        <f t="shared" si="19"/>
        <v>0</v>
      </c>
      <c r="AC38" s="5">
        <f t="shared" si="8"/>
        <v>0</v>
      </c>
      <c r="AD38" s="5">
        <f t="shared" si="8"/>
        <v>0</v>
      </c>
      <c r="AE38" s="5">
        <f t="shared" si="8"/>
        <v>0</v>
      </c>
      <c r="AF38" s="5">
        <f t="shared" si="8"/>
        <v>0</v>
      </c>
      <c r="AG38" s="18">
        <f t="shared" si="20"/>
        <v>0</v>
      </c>
      <c r="AH38" s="4"/>
      <c r="AI38" s="5">
        <f t="shared" si="30"/>
        <v>0.022727272727272728</v>
      </c>
      <c r="AJ38" s="5">
        <f t="shared" si="30"/>
        <v>0</v>
      </c>
      <c r="AK38" s="5">
        <f t="shared" si="30"/>
        <v>0.022727272727272728</v>
      </c>
      <c r="AL38" s="5">
        <f t="shared" si="31"/>
        <v>0.022727272727272728</v>
      </c>
      <c r="AM38" s="18">
        <f t="shared" si="21"/>
        <v>0.017045454545454544</v>
      </c>
      <c r="AN38" s="5">
        <f t="shared" si="10"/>
        <v>0</v>
      </c>
      <c r="AO38" s="5">
        <f t="shared" si="10"/>
        <v>0</v>
      </c>
      <c r="AP38" s="5">
        <f t="shared" si="10"/>
        <v>0</v>
      </c>
      <c r="AQ38" s="5">
        <f t="shared" si="10"/>
        <v>0</v>
      </c>
      <c r="AR38" s="18">
        <f t="shared" si="22"/>
        <v>0</v>
      </c>
      <c r="AS38" s="4"/>
      <c r="AT38" s="5">
        <f t="shared" si="11"/>
        <v>0</v>
      </c>
      <c r="AU38" s="5">
        <f t="shared" si="11"/>
        <v>0</v>
      </c>
      <c r="AV38" s="5">
        <f t="shared" si="11"/>
        <v>0</v>
      </c>
      <c r="AW38" s="5">
        <f t="shared" si="11"/>
        <v>0</v>
      </c>
      <c r="AX38" s="18">
        <f t="shared" si="23"/>
        <v>0</v>
      </c>
      <c r="AY38" s="5">
        <f t="shared" si="12"/>
        <v>0</v>
      </c>
      <c r="AZ38" s="5">
        <f t="shared" si="12"/>
        <v>0</v>
      </c>
      <c r="BA38" s="5">
        <f t="shared" si="12"/>
        <v>0</v>
      </c>
      <c r="BB38" s="5">
        <f t="shared" si="12"/>
        <v>0</v>
      </c>
      <c r="BC38" s="18">
        <f t="shared" si="24"/>
        <v>0</v>
      </c>
      <c r="BD38" s="2"/>
      <c r="BE38" s="5">
        <f t="shared" si="13"/>
        <v>0.022727272727272728</v>
      </c>
      <c r="BF38" s="5">
        <f t="shared" si="13"/>
        <v>0</v>
      </c>
      <c r="BG38" s="5">
        <f t="shared" si="13"/>
        <v>0</v>
      </c>
      <c r="BH38" s="5">
        <f t="shared" si="13"/>
        <v>0</v>
      </c>
      <c r="BI38" s="18">
        <f t="shared" si="25"/>
        <v>0.005681818181818182</v>
      </c>
      <c r="BJ38" s="5">
        <f t="shared" si="14"/>
        <v>0</v>
      </c>
      <c r="BK38" s="5">
        <f t="shared" si="14"/>
        <v>0</v>
      </c>
      <c r="BL38" s="5">
        <f t="shared" si="14"/>
        <v>0</v>
      </c>
      <c r="BM38" s="5">
        <f t="shared" si="14"/>
        <v>0</v>
      </c>
      <c r="BN38" s="18">
        <f t="shared" si="26"/>
        <v>0</v>
      </c>
      <c r="BO38" s="2"/>
    </row>
    <row r="39" spans="1:67" ht="15">
      <c r="A39" s="7" t="s">
        <v>10</v>
      </c>
      <c r="B39" s="5">
        <f t="shared" si="27"/>
        <v>0.022727272727272728</v>
      </c>
      <c r="C39" s="5">
        <f t="shared" si="27"/>
        <v>0.022727272727272728</v>
      </c>
      <c r="D39" s="5">
        <f t="shared" si="29"/>
        <v>0.1590909090909091</v>
      </c>
      <c r="E39" s="5">
        <f t="shared" si="28"/>
        <v>0.20454545454545453</v>
      </c>
      <c r="F39" s="18">
        <f t="shared" si="15"/>
        <v>0.10227272727272727</v>
      </c>
      <c r="G39" s="5">
        <f t="shared" si="4"/>
        <v>0.022727272727272728</v>
      </c>
      <c r="H39" s="5">
        <f t="shared" si="4"/>
        <v>0.022727272727272728</v>
      </c>
      <c r="I39" s="5">
        <f t="shared" si="4"/>
        <v>0</v>
      </c>
      <c r="J39" s="5">
        <f t="shared" si="4"/>
        <v>0</v>
      </c>
      <c r="K39" s="18">
        <f t="shared" si="16"/>
        <v>0.011363636363636364</v>
      </c>
      <c r="L39" s="4"/>
      <c r="M39" s="5">
        <f t="shared" si="32"/>
        <v>0</v>
      </c>
      <c r="N39" s="5">
        <f t="shared" si="33"/>
        <v>0</v>
      </c>
      <c r="O39" s="5">
        <f t="shared" si="33"/>
        <v>0</v>
      </c>
      <c r="P39" s="5">
        <f t="shared" si="33"/>
        <v>0</v>
      </c>
      <c r="Q39" s="18">
        <f t="shared" si="17"/>
        <v>0</v>
      </c>
      <c r="R39" s="5">
        <f t="shared" si="6"/>
        <v>0.09090909090909091</v>
      </c>
      <c r="S39" s="5">
        <f t="shared" si="6"/>
        <v>0</v>
      </c>
      <c r="T39" s="5">
        <f t="shared" si="6"/>
        <v>0</v>
      </c>
      <c r="U39" s="5">
        <f t="shared" si="6"/>
        <v>0.022727272727272728</v>
      </c>
      <c r="V39" s="18">
        <f t="shared" si="18"/>
        <v>0.02840909090909091</v>
      </c>
      <c r="W39" s="4"/>
      <c r="X39" s="5">
        <f t="shared" si="7"/>
        <v>0</v>
      </c>
      <c r="Y39" s="5">
        <f t="shared" si="7"/>
        <v>0</v>
      </c>
      <c r="Z39" s="5">
        <f t="shared" si="7"/>
        <v>0</v>
      </c>
      <c r="AA39" s="5">
        <f t="shared" si="7"/>
        <v>0</v>
      </c>
      <c r="AB39" s="18">
        <f t="shared" si="19"/>
        <v>0</v>
      </c>
      <c r="AC39" s="5">
        <f t="shared" si="8"/>
        <v>0</v>
      </c>
      <c r="AD39" s="5">
        <f t="shared" si="8"/>
        <v>0</v>
      </c>
      <c r="AE39" s="5">
        <f t="shared" si="8"/>
        <v>0</v>
      </c>
      <c r="AF39" s="5">
        <f t="shared" si="8"/>
        <v>0</v>
      </c>
      <c r="AG39" s="18">
        <f t="shared" si="20"/>
        <v>0</v>
      </c>
      <c r="AH39" s="4"/>
      <c r="AI39" s="5">
        <f t="shared" si="30"/>
        <v>0</v>
      </c>
      <c r="AJ39" s="5">
        <f t="shared" si="30"/>
        <v>0</v>
      </c>
      <c r="AK39" s="5">
        <f t="shared" si="30"/>
        <v>0</v>
      </c>
      <c r="AL39" s="5">
        <f t="shared" si="31"/>
        <v>0</v>
      </c>
      <c r="AM39" s="18">
        <f t="shared" si="21"/>
        <v>0</v>
      </c>
      <c r="AN39" s="5">
        <f t="shared" si="10"/>
        <v>0</v>
      </c>
      <c r="AO39" s="5">
        <f t="shared" si="10"/>
        <v>0</v>
      </c>
      <c r="AP39" s="5">
        <f t="shared" si="10"/>
        <v>0</v>
      </c>
      <c r="AQ39" s="5">
        <f t="shared" si="10"/>
        <v>0</v>
      </c>
      <c r="AR39" s="18">
        <f t="shared" si="22"/>
        <v>0</v>
      </c>
      <c r="AS39" s="4"/>
      <c r="AT39" s="5">
        <f t="shared" si="11"/>
        <v>0</v>
      </c>
      <c r="AU39" s="5">
        <f t="shared" si="11"/>
        <v>0</v>
      </c>
      <c r="AV39" s="5">
        <f t="shared" si="11"/>
        <v>0</v>
      </c>
      <c r="AW39" s="5">
        <f t="shared" si="11"/>
        <v>0</v>
      </c>
      <c r="AX39" s="18">
        <f t="shared" si="23"/>
        <v>0</v>
      </c>
      <c r="AY39" s="5">
        <f t="shared" si="12"/>
        <v>0</v>
      </c>
      <c r="AZ39" s="5">
        <f t="shared" si="12"/>
        <v>0</v>
      </c>
      <c r="BA39" s="5">
        <f t="shared" si="12"/>
        <v>0</v>
      </c>
      <c r="BB39" s="5">
        <f t="shared" si="12"/>
        <v>0</v>
      </c>
      <c r="BC39" s="18">
        <f t="shared" si="24"/>
        <v>0</v>
      </c>
      <c r="BD39" s="2"/>
      <c r="BE39" s="5">
        <f t="shared" si="13"/>
        <v>0</v>
      </c>
      <c r="BF39" s="5">
        <f t="shared" si="13"/>
        <v>0</v>
      </c>
      <c r="BG39" s="5">
        <f t="shared" si="13"/>
        <v>0.022727272727272728</v>
      </c>
      <c r="BH39" s="5">
        <f t="shared" si="13"/>
        <v>0.022727272727272728</v>
      </c>
      <c r="BI39" s="18">
        <f t="shared" si="25"/>
        <v>0.011363636363636364</v>
      </c>
      <c r="BJ39" s="5">
        <f t="shared" si="14"/>
        <v>0</v>
      </c>
      <c r="BK39" s="5">
        <f t="shared" si="14"/>
        <v>0</v>
      </c>
      <c r="BL39" s="5">
        <f t="shared" si="14"/>
        <v>0</v>
      </c>
      <c r="BM39" s="5">
        <f t="shared" si="14"/>
        <v>0</v>
      </c>
      <c r="BN39" s="18">
        <f t="shared" si="26"/>
        <v>0</v>
      </c>
      <c r="BO39" s="2"/>
    </row>
    <row r="40" spans="1:67" ht="15">
      <c r="A40" s="7" t="s">
        <v>11</v>
      </c>
      <c r="B40" s="5">
        <f t="shared" si="27"/>
        <v>0</v>
      </c>
      <c r="C40" s="5">
        <f t="shared" si="27"/>
        <v>0</v>
      </c>
      <c r="D40" s="5">
        <f t="shared" si="29"/>
        <v>0.022727272727272728</v>
      </c>
      <c r="E40" s="5">
        <f t="shared" si="28"/>
        <v>0</v>
      </c>
      <c r="F40" s="18">
        <f t="shared" si="15"/>
        <v>0.005681818181818182</v>
      </c>
      <c r="G40" s="5">
        <f t="shared" si="4"/>
        <v>0</v>
      </c>
      <c r="H40" s="5">
        <f t="shared" si="4"/>
        <v>0</v>
      </c>
      <c r="I40" s="5">
        <f t="shared" si="4"/>
        <v>0</v>
      </c>
      <c r="J40" s="5">
        <f t="shared" si="4"/>
        <v>0</v>
      </c>
      <c r="K40" s="18">
        <f t="shared" si="16"/>
        <v>0</v>
      </c>
      <c r="L40" s="4"/>
      <c r="M40" s="5">
        <f t="shared" si="32"/>
        <v>0.022727272727272728</v>
      </c>
      <c r="N40" s="5">
        <f t="shared" si="33"/>
        <v>0</v>
      </c>
      <c r="O40" s="5">
        <f t="shared" si="33"/>
        <v>0</v>
      </c>
      <c r="P40" s="5">
        <f t="shared" si="33"/>
        <v>0</v>
      </c>
      <c r="Q40" s="18">
        <f t="shared" si="17"/>
        <v>0.005681818181818182</v>
      </c>
      <c r="R40" s="5">
        <f t="shared" si="6"/>
        <v>0</v>
      </c>
      <c r="S40" s="5">
        <f t="shared" si="6"/>
        <v>0</v>
      </c>
      <c r="T40" s="5">
        <f t="shared" si="6"/>
        <v>0</v>
      </c>
      <c r="U40" s="5">
        <f t="shared" si="6"/>
        <v>0</v>
      </c>
      <c r="V40" s="18">
        <f t="shared" si="18"/>
        <v>0</v>
      </c>
      <c r="W40" s="4"/>
      <c r="X40" s="5">
        <f t="shared" si="7"/>
        <v>0</v>
      </c>
      <c r="Y40" s="5">
        <f t="shared" si="7"/>
        <v>0</v>
      </c>
      <c r="Z40" s="5">
        <f t="shared" si="7"/>
        <v>0</v>
      </c>
      <c r="AA40" s="5">
        <f t="shared" si="7"/>
        <v>0</v>
      </c>
      <c r="AB40" s="18">
        <f t="shared" si="19"/>
        <v>0</v>
      </c>
      <c r="AC40" s="5">
        <f t="shared" si="8"/>
        <v>0</v>
      </c>
      <c r="AD40" s="5">
        <f t="shared" si="8"/>
        <v>0</v>
      </c>
      <c r="AE40" s="5">
        <f t="shared" si="8"/>
        <v>0</v>
      </c>
      <c r="AF40" s="5">
        <f t="shared" si="8"/>
        <v>0</v>
      </c>
      <c r="AG40" s="18">
        <f t="shared" si="20"/>
        <v>0</v>
      </c>
      <c r="AH40" s="4"/>
      <c r="AI40" s="5">
        <f t="shared" si="30"/>
        <v>0</v>
      </c>
      <c r="AJ40" s="5">
        <f t="shared" si="30"/>
        <v>0</v>
      </c>
      <c r="AK40" s="5">
        <f t="shared" si="30"/>
        <v>0</v>
      </c>
      <c r="AL40" s="5">
        <f t="shared" si="31"/>
        <v>0</v>
      </c>
      <c r="AM40" s="18">
        <f t="shared" si="21"/>
        <v>0</v>
      </c>
      <c r="AN40" s="5">
        <f t="shared" si="10"/>
        <v>0</v>
      </c>
      <c r="AO40" s="5">
        <f t="shared" si="10"/>
        <v>0</v>
      </c>
      <c r="AP40" s="5">
        <f t="shared" si="10"/>
        <v>0</v>
      </c>
      <c r="AQ40" s="5">
        <f t="shared" si="10"/>
        <v>0</v>
      </c>
      <c r="AR40" s="18">
        <f t="shared" si="22"/>
        <v>0</v>
      </c>
      <c r="AS40" s="4"/>
      <c r="AT40" s="5">
        <f t="shared" si="11"/>
        <v>0</v>
      </c>
      <c r="AU40" s="5">
        <f t="shared" si="11"/>
        <v>0</v>
      </c>
      <c r="AV40" s="5">
        <f t="shared" si="11"/>
        <v>0</v>
      </c>
      <c r="AW40" s="5">
        <f t="shared" si="11"/>
        <v>0</v>
      </c>
      <c r="AX40" s="18">
        <f t="shared" si="23"/>
        <v>0</v>
      </c>
      <c r="AY40" s="5">
        <f t="shared" si="12"/>
        <v>0</v>
      </c>
      <c r="AZ40" s="5">
        <f t="shared" si="12"/>
        <v>0</v>
      </c>
      <c r="BA40" s="5">
        <f t="shared" si="12"/>
        <v>0</v>
      </c>
      <c r="BB40" s="5">
        <f t="shared" si="12"/>
        <v>0</v>
      </c>
      <c r="BC40" s="18">
        <f t="shared" si="24"/>
        <v>0</v>
      </c>
      <c r="BD40" s="2"/>
      <c r="BE40" s="5">
        <f t="shared" si="13"/>
        <v>0</v>
      </c>
      <c r="BF40" s="5">
        <f t="shared" si="13"/>
        <v>0</v>
      </c>
      <c r="BG40" s="5">
        <f t="shared" si="13"/>
        <v>0</v>
      </c>
      <c r="BH40" s="5">
        <f t="shared" si="13"/>
        <v>0</v>
      </c>
      <c r="BI40" s="18">
        <f t="shared" si="25"/>
        <v>0</v>
      </c>
      <c r="BJ40" s="5">
        <f t="shared" si="14"/>
        <v>0</v>
      </c>
      <c r="BK40" s="5">
        <f t="shared" si="14"/>
        <v>0</v>
      </c>
      <c r="BL40" s="5">
        <f t="shared" si="14"/>
        <v>0</v>
      </c>
      <c r="BM40" s="5">
        <f t="shared" si="14"/>
        <v>0</v>
      </c>
      <c r="BN40" s="18">
        <f t="shared" si="26"/>
        <v>0</v>
      </c>
      <c r="BO40" s="2"/>
    </row>
    <row r="41" spans="1:67" ht="15">
      <c r="A41" s="10" t="s">
        <v>29</v>
      </c>
      <c r="B41" s="5">
        <f t="shared" si="27"/>
        <v>0</v>
      </c>
      <c r="C41" s="5">
        <f t="shared" si="27"/>
        <v>0</v>
      </c>
      <c r="D41" s="5">
        <f t="shared" si="29"/>
        <v>0.18181818181818182</v>
      </c>
      <c r="E41" s="5">
        <f t="shared" si="28"/>
        <v>0.11363636363636363</v>
      </c>
      <c r="F41" s="18">
        <f t="shared" si="15"/>
        <v>0.07386363636363637</v>
      </c>
      <c r="G41" s="5">
        <f t="shared" si="4"/>
        <v>0</v>
      </c>
      <c r="H41" s="5">
        <f t="shared" si="4"/>
        <v>0</v>
      </c>
      <c r="I41" s="5">
        <f t="shared" si="4"/>
        <v>0.022727272727272728</v>
      </c>
      <c r="J41" s="5">
        <f t="shared" si="4"/>
        <v>0</v>
      </c>
      <c r="K41" s="18">
        <f aca="true" t="shared" si="34" ref="K41:K48">AVERAGE(G41:J41)</f>
        <v>0.005681818181818182</v>
      </c>
      <c r="L41" s="4"/>
      <c r="M41" s="5">
        <f t="shared" si="32"/>
        <v>0</v>
      </c>
      <c r="N41" s="5">
        <f t="shared" si="33"/>
        <v>0</v>
      </c>
      <c r="O41" s="5">
        <f t="shared" si="33"/>
        <v>0</v>
      </c>
      <c r="P41" s="5">
        <f t="shared" si="33"/>
        <v>0</v>
      </c>
      <c r="Q41" s="18">
        <f t="shared" si="17"/>
        <v>0</v>
      </c>
      <c r="R41" s="5">
        <f t="shared" si="6"/>
        <v>0</v>
      </c>
      <c r="S41" s="5">
        <f t="shared" si="6"/>
        <v>0</v>
      </c>
      <c r="T41" s="5">
        <f t="shared" si="6"/>
        <v>0</v>
      </c>
      <c r="U41" s="5">
        <f t="shared" si="6"/>
        <v>0</v>
      </c>
      <c r="V41" s="18">
        <f aca="true" t="shared" si="35" ref="V41:V48">AVERAGE(R41:U41)</f>
        <v>0</v>
      </c>
      <c r="W41" s="4"/>
      <c r="X41" s="5">
        <f t="shared" si="7"/>
        <v>0</v>
      </c>
      <c r="Y41" s="5">
        <f t="shared" si="7"/>
        <v>0</v>
      </c>
      <c r="Z41" s="5">
        <f t="shared" si="7"/>
        <v>0</v>
      </c>
      <c r="AA41" s="5">
        <f t="shared" si="7"/>
        <v>0</v>
      </c>
      <c r="AB41" s="18">
        <f aca="true" t="shared" si="36" ref="AB41:AB48">AVERAGE(X41:AA41)</f>
        <v>0</v>
      </c>
      <c r="AC41" s="5">
        <f t="shared" si="8"/>
        <v>0</v>
      </c>
      <c r="AD41" s="5">
        <f t="shared" si="8"/>
        <v>0</v>
      </c>
      <c r="AE41" s="5">
        <f t="shared" si="8"/>
        <v>0</v>
      </c>
      <c r="AF41" s="5">
        <f t="shared" si="8"/>
        <v>0</v>
      </c>
      <c r="AG41" s="18">
        <f aca="true" t="shared" si="37" ref="AG41:AG48">AVERAGE(AC41:AF41)</f>
        <v>0</v>
      </c>
      <c r="AH41" s="4"/>
      <c r="AI41" s="5">
        <f t="shared" si="30"/>
        <v>0</v>
      </c>
      <c r="AJ41" s="5">
        <f t="shared" si="30"/>
        <v>0</v>
      </c>
      <c r="AK41" s="5">
        <f t="shared" si="30"/>
        <v>0</v>
      </c>
      <c r="AL41" s="5">
        <f t="shared" si="31"/>
        <v>0</v>
      </c>
      <c r="AM41" s="18">
        <f aca="true" t="shared" si="38" ref="AM41:AM48">AVERAGE(AI41:AL41)</f>
        <v>0</v>
      </c>
      <c r="AN41" s="5">
        <f t="shared" si="10"/>
        <v>0.022727272727272728</v>
      </c>
      <c r="AO41" s="5">
        <f t="shared" si="10"/>
        <v>0.022727272727272728</v>
      </c>
      <c r="AP41" s="5">
        <f t="shared" si="10"/>
        <v>0.022727272727272728</v>
      </c>
      <c r="AQ41" s="5">
        <f t="shared" si="10"/>
        <v>0</v>
      </c>
      <c r="AR41" s="18">
        <f aca="true" t="shared" si="39" ref="AR41:AR48">AVERAGE(AN41:AQ41)</f>
        <v>0.017045454545454544</v>
      </c>
      <c r="AS41" s="4"/>
      <c r="AT41" s="5">
        <f t="shared" si="11"/>
        <v>0</v>
      </c>
      <c r="AU41" s="5">
        <f t="shared" si="11"/>
        <v>0</v>
      </c>
      <c r="AV41" s="5">
        <f t="shared" si="11"/>
        <v>0</v>
      </c>
      <c r="AW41" s="5">
        <f t="shared" si="11"/>
        <v>0</v>
      </c>
      <c r="AX41" s="18">
        <f aca="true" t="shared" si="40" ref="AX41:AX48">AVERAGE(AT41:AW41)</f>
        <v>0</v>
      </c>
      <c r="AY41" s="5">
        <f t="shared" si="12"/>
        <v>0</v>
      </c>
      <c r="AZ41" s="5">
        <f t="shared" si="12"/>
        <v>0</v>
      </c>
      <c r="BA41" s="5">
        <f t="shared" si="12"/>
        <v>0</v>
      </c>
      <c r="BB41" s="5">
        <f t="shared" si="12"/>
        <v>0</v>
      </c>
      <c r="BC41" s="18">
        <f aca="true" t="shared" si="41" ref="BC41:BC48">AVERAGE(AY41:BB41)</f>
        <v>0</v>
      </c>
      <c r="BD41" s="2"/>
      <c r="BE41" s="5">
        <f t="shared" si="13"/>
        <v>0</v>
      </c>
      <c r="BF41" s="5">
        <f t="shared" si="13"/>
        <v>0.022727272727272728</v>
      </c>
      <c r="BG41" s="5">
        <f t="shared" si="13"/>
        <v>0</v>
      </c>
      <c r="BH41" s="5">
        <f t="shared" si="13"/>
        <v>0</v>
      </c>
      <c r="BI41" s="18">
        <f aca="true" t="shared" si="42" ref="BI41:BI49">AVERAGE(BE41:BH41)</f>
        <v>0.005681818181818182</v>
      </c>
      <c r="BJ41" s="5">
        <f t="shared" si="14"/>
        <v>0</v>
      </c>
      <c r="BK41" s="5">
        <f t="shared" si="14"/>
        <v>0</v>
      </c>
      <c r="BL41" s="5">
        <f t="shared" si="14"/>
        <v>0</v>
      </c>
      <c r="BM41" s="5">
        <f t="shared" si="14"/>
        <v>0</v>
      </c>
      <c r="BN41" s="18">
        <f aca="true" t="shared" si="43" ref="BN41:BN49">AVERAGE(BJ41:BM41)</f>
        <v>0</v>
      </c>
      <c r="BO41" s="2"/>
    </row>
    <row r="42" spans="1:67" ht="15">
      <c r="A42" s="7" t="s">
        <v>23</v>
      </c>
      <c r="B42" s="5">
        <f t="shared" si="27"/>
        <v>0</v>
      </c>
      <c r="C42" s="5">
        <f t="shared" si="27"/>
        <v>0.022727272727272728</v>
      </c>
      <c r="D42" s="5">
        <f t="shared" si="29"/>
        <v>0.022727272727272728</v>
      </c>
      <c r="E42" s="5">
        <f t="shared" si="28"/>
        <v>0</v>
      </c>
      <c r="F42" s="18">
        <f t="shared" si="15"/>
        <v>0.011363636363636364</v>
      </c>
      <c r="G42" s="5">
        <f t="shared" si="4"/>
        <v>0</v>
      </c>
      <c r="H42" s="5">
        <f t="shared" si="4"/>
        <v>0</v>
      </c>
      <c r="I42" s="5">
        <f t="shared" si="4"/>
        <v>0.022727272727272728</v>
      </c>
      <c r="J42" s="5">
        <f t="shared" si="4"/>
        <v>0</v>
      </c>
      <c r="K42" s="18">
        <f t="shared" si="34"/>
        <v>0.005681818181818182</v>
      </c>
      <c r="L42" s="4"/>
      <c r="M42" s="5">
        <f t="shared" si="32"/>
        <v>0</v>
      </c>
      <c r="N42" s="5">
        <f t="shared" si="33"/>
        <v>0</v>
      </c>
      <c r="O42" s="5">
        <f t="shared" si="33"/>
        <v>0</v>
      </c>
      <c r="P42" s="5">
        <f t="shared" si="33"/>
        <v>0</v>
      </c>
      <c r="Q42" s="18">
        <f t="shared" si="17"/>
        <v>0</v>
      </c>
      <c r="R42" s="5">
        <f t="shared" si="6"/>
        <v>0</v>
      </c>
      <c r="S42" s="5">
        <f t="shared" si="6"/>
        <v>0</v>
      </c>
      <c r="T42" s="5">
        <f t="shared" si="6"/>
        <v>0</v>
      </c>
      <c r="U42" s="5">
        <f t="shared" si="6"/>
        <v>0</v>
      </c>
      <c r="V42" s="18">
        <f t="shared" si="35"/>
        <v>0</v>
      </c>
      <c r="W42" s="4"/>
      <c r="X42" s="5">
        <f t="shared" si="7"/>
        <v>0</v>
      </c>
      <c r="Y42" s="5">
        <f t="shared" si="7"/>
        <v>0</v>
      </c>
      <c r="Z42" s="5">
        <f t="shared" si="7"/>
        <v>0</v>
      </c>
      <c r="AA42" s="5">
        <f t="shared" si="7"/>
        <v>0</v>
      </c>
      <c r="AB42" s="18">
        <f t="shared" si="36"/>
        <v>0</v>
      </c>
      <c r="AC42" s="5">
        <f t="shared" si="8"/>
        <v>0</v>
      </c>
      <c r="AD42" s="5">
        <f t="shared" si="8"/>
        <v>0</v>
      </c>
      <c r="AE42" s="5">
        <f t="shared" si="8"/>
        <v>0</v>
      </c>
      <c r="AF42" s="5">
        <f t="shared" si="8"/>
        <v>0</v>
      </c>
      <c r="AG42" s="18">
        <f t="shared" si="37"/>
        <v>0</v>
      </c>
      <c r="AH42" s="4"/>
      <c r="AI42" s="5">
        <f t="shared" si="30"/>
        <v>0</v>
      </c>
      <c r="AJ42" s="5">
        <f t="shared" si="30"/>
        <v>0.022727272727272728</v>
      </c>
      <c r="AK42" s="5">
        <f t="shared" si="30"/>
        <v>0</v>
      </c>
      <c r="AL42" s="5">
        <f t="shared" si="31"/>
        <v>0.022727272727272728</v>
      </c>
      <c r="AM42" s="18">
        <f t="shared" si="38"/>
        <v>0.011363636363636364</v>
      </c>
      <c r="AN42" s="5">
        <f t="shared" si="10"/>
        <v>0</v>
      </c>
      <c r="AO42" s="5">
        <f t="shared" si="10"/>
        <v>0</v>
      </c>
      <c r="AP42" s="5">
        <f t="shared" si="10"/>
        <v>0</v>
      </c>
      <c r="AQ42" s="5">
        <f t="shared" si="10"/>
        <v>0.022727272727272728</v>
      </c>
      <c r="AR42" s="18">
        <f t="shared" si="39"/>
        <v>0.005681818181818182</v>
      </c>
      <c r="AS42" s="4"/>
      <c r="AT42" s="5">
        <f t="shared" si="11"/>
        <v>0</v>
      </c>
      <c r="AU42" s="5">
        <f t="shared" si="11"/>
        <v>0</v>
      </c>
      <c r="AV42" s="5">
        <f t="shared" si="11"/>
        <v>0</v>
      </c>
      <c r="AW42" s="5">
        <f t="shared" si="11"/>
        <v>0</v>
      </c>
      <c r="AX42" s="18">
        <f t="shared" si="40"/>
        <v>0</v>
      </c>
      <c r="AY42" s="5">
        <f t="shared" si="12"/>
        <v>0</v>
      </c>
      <c r="AZ42" s="5">
        <f t="shared" si="12"/>
        <v>0</v>
      </c>
      <c r="BA42" s="5">
        <f t="shared" si="12"/>
        <v>0</v>
      </c>
      <c r="BB42" s="5">
        <f t="shared" si="12"/>
        <v>0</v>
      </c>
      <c r="BC42" s="18">
        <f t="shared" si="41"/>
        <v>0</v>
      </c>
      <c r="BD42" s="2"/>
      <c r="BE42" s="5">
        <f t="shared" si="13"/>
        <v>0</v>
      </c>
      <c r="BF42" s="5">
        <f t="shared" si="13"/>
        <v>0</v>
      </c>
      <c r="BG42" s="5">
        <f t="shared" si="13"/>
        <v>0</v>
      </c>
      <c r="BH42" s="5">
        <f t="shared" si="13"/>
        <v>0.022727272727272728</v>
      </c>
      <c r="BI42" s="18">
        <f t="shared" si="42"/>
        <v>0.005681818181818182</v>
      </c>
      <c r="BJ42" s="5">
        <f t="shared" si="14"/>
        <v>0</v>
      </c>
      <c r="BK42" s="5">
        <f t="shared" si="14"/>
        <v>0</v>
      </c>
      <c r="BL42" s="5">
        <f t="shared" si="14"/>
        <v>0</v>
      </c>
      <c r="BM42" s="5">
        <f t="shared" si="14"/>
        <v>0</v>
      </c>
      <c r="BN42" s="18">
        <f t="shared" si="43"/>
        <v>0</v>
      </c>
      <c r="BO42" s="2"/>
    </row>
    <row r="43" spans="1:66" s="15" customFormat="1" ht="15">
      <c r="A43" s="7" t="s">
        <v>25</v>
      </c>
      <c r="B43" s="5">
        <f t="shared" si="27"/>
        <v>0</v>
      </c>
      <c r="C43" s="5">
        <f t="shared" si="27"/>
        <v>0.022727272727272728</v>
      </c>
      <c r="D43" s="5">
        <f t="shared" si="29"/>
        <v>0.022727272727272728</v>
      </c>
      <c r="E43" s="5">
        <f t="shared" si="28"/>
        <v>0</v>
      </c>
      <c r="F43" s="18">
        <f aca="true" t="shared" si="44" ref="F43:F48">AVERAGE(B43:E43)</f>
        <v>0.011363636363636364</v>
      </c>
      <c r="G43" s="5">
        <f t="shared" si="4"/>
        <v>0</v>
      </c>
      <c r="H43" s="5">
        <f t="shared" si="4"/>
        <v>0</v>
      </c>
      <c r="I43" s="5">
        <f t="shared" si="4"/>
        <v>0.022727272727272728</v>
      </c>
      <c r="J43" s="5">
        <f t="shared" si="4"/>
        <v>0</v>
      </c>
      <c r="K43" s="18">
        <f t="shared" si="34"/>
        <v>0.005681818181818182</v>
      </c>
      <c r="L43" s="4"/>
      <c r="M43" s="5">
        <f t="shared" si="32"/>
        <v>1363.6363636363635</v>
      </c>
      <c r="N43" s="5">
        <f t="shared" si="33"/>
        <v>0</v>
      </c>
      <c r="O43" s="5">
        <f t="shared" si="33"/>
        <v>0.022727272727272728</v>
      </c>
      <c r="P43" s="5">
        <f t="shared" si="33"/>
        <v>0.022727272727272728</v>
      </c>
      <c r="Q43" s="18">
        <f t="shared" si="17"/>
        <v>340.9204545454545</v>
      </c>
      <c r="R43" s="5">
        <f t="shared" si="6"/>
        <v>0</v>
      </c>
      <c r="S43" s="5">
        <f t="shared" si="6"/>
        <v>0</v>
      </c>
      <c r="T43" s="5">
        <f t="shared" si="6"/>
        <v>0</v>
      </c>
      <c r="U43" s="5">
        <f t="shared" si="6"/>
        <v>0</v>
      </c>
      <c r="V43" s="18">
        <f t="shared" si="35"/>
        <v>0</v>
      </c>
      <c r="W43" s="4"/>
      <c r="X43" s="5">
        <f t="shared" si="7"/>
        <v>0</v>
      </c>
      <c r="Y43" s="5">
        <f t="shared" si="7"/>
        <v>0</v>
      </c>
      <c r="Z43" s="5">
        <f t="shared" si="7"/>
        <v>0</v>
      </c>
      <c r="AA43" s="5">
        <f t="shared" si="7"/>
        <v>0</v>
      </c>
      <c r="AB43" s="18">
        <f t="shared" si="36"/>
        <v>0</v>
      </c>
      <c r="AC43" s="5">
        <f t="shared" si="8"/>
        <v>0</v>
      </c>
      <c r="AD43" s="5">
        <f t="shared" si="8"/>
        <v>0</v>
      </c>
      <c r="AE43" s="5">
        <f t="shared" si="8"/>
        <v>0</v>
      </c>
      <c r="AF43" s="5">
        <f t="shared" si="8"/>
        <v>0</v>
      </c>
      <c r="AG43" s="18">
        <f t="shared" si="37"/>
        <v>0</v>
      </c>
      <c r="AH43" s="4"/>
      <c r="AI43" s="5">
        <f t="shared" si="30"/>
        <v>0</v>
      </c>
      <c r="AJ43" s="5">
        <f t="shared" si="30"/>
        <v>0.022727272727272728</v>
      </c>
      <c r="AK43" s="5">
        <f t="shared" si="30"/>
        <v>0.022727272727272728</v>
      </c>
      <c r="AL43" s="5">
        <f t="shared" si="31"/>
        <v>0.022727272727272728</v>
      </c>
      <c r="AM43" s="18">
        <f t="shared" si="38"/>
        <v>0.017045454545454544</v>
      </c>
      <c r="AN43" s="5">
        <f t="shared" si="10"/>
        <v>0</v>
      </c>
      <c r="AO43" s="5">
        <f t="shared" si="10"/>
        <v>0</v>
      </c>
      <c r="AP43" s="5">
        <f t="shared" si="10"/>
        <v>0.022727272727272728</v>
      </c>
      <c r="AQ43" s="5">
        <f t="shared" si="10"/>
        <v>0.022727272727272728</v>
      </c>
      <c r="AR43" s="18">
        <f t="shared" si="39"/>
        <v>0.011363636363636364</v>
      </c>
      <c r="AS43" s="4"/>
      <c r="AT43" s="5">
        <f t="shared" si="11"/>
        <v>0</v>
      </c>
      <c r="AU43" s="5">
        <f t="shared" si="11"/>
        <v>0</v>
      </c>
      <c r="AV43" s="5">
        <f t="shared" si="11"/>
        <v>0</v>
      </c>
      <c r="AW43" s="5">
        <f t="shared" si="11"/>
        <v>0</v>
      </c>
      <c r="AX43" s="18">
        <f t="shared" si="40"/>
        <v>0</v>
      </c>
      <c r="AY43" s="5">
        <f t="shared" si="12"/>
        <v>0</v>
      </c>
      <c r="AZ43" s="5">
        <f t="shared" si="12"/>
        <v>0</v>
      </c>
      <c r="BA43" s="5">
        <f t="shared" si="12"/>
        <v>0</v>
      </c>
      <c r="BB43" s="5">
        <f t="shared" si="12"/>
        <v>0</v>
      </c>
      <c r="BC43" s="18">
        <f t="shared" si="41"/>
        <v>0</v>
      </c>
      <c r="BD43" s="2"/>
      <c r="BE43" s="5">
        <f t="shared" si="13"/>
        <v>0.09090909090909091</v>
      </c>
      <c r="BF43" s="5">
        <f t="shared" si="13"/>
        <v>0</v>
      </c>
      <c r="BG43" s="5">
        <f t="shared" si="13"/>
        <v>0</v>
      </c>
      <c r="BH43" s="5">
        <f t="shared" si="13"/>
        <v>0.022727272727272728</v>
      </c>
      <c r="BI43" s="18">
        <f t="shared" si="42"/>
        <v>0.02840909090909091</v>
      </c>
      <c r="BJ43" s="5">
        <f t="shared" si="14"/>
        <v>0</v>
      </c>
      <c r="BK43" s="5">
        <f t="shared" si="14"/>
        <v>0</v>
      </c>
      <c r="BL43" s="5">
        <f t="shared" si="14"/>
        <v>0</v>
      </c>
      <c r="BM43" s="5">
        <f t="shared" si="14"/>
        <v>0</v>
      </c>
      <c r="BN43" s="18">
        <f t="shared" si="43"/>
        <v>0</v>
      </c>
    </row>
    <row r="44" spans="1:66" s="15" customFormat="1" ht="15">
      <c r="A44" s="7" t="s">
        <v>28</v>
      </c>
      <c r="B44" s="5">
        <f t="shared" si="27"/>
        <v>0</v>
      </c>
      <c r="C44" s="5">
        <f t="shared" si="27"/>
        <v>0</v>
      </c>
      <c r="D44" s="5">
        <f t="shared" si="29"/>
        <v>0</v>
      </c>
      <c r="E44" s="5">
        <f t="shared" si="28"/>
        <v>0</v>
      </c>
      <c r="F44" s="18">
        <f t="shared" si="44"/>
        <v>0</v>
      </c>
      <c r="G44" s="5">
        <f t="shared" si="4"/>
        <v>0</v>
      </c>
      <c r="H44" s="5">
        <f t="shared" si="4"/>
        <v>0</v>
      </c>
      <c r="I44" s="5">
        <f t="shared" si="4"/>
        <v>0</v>
      </c>
      <c r="J44" s="5">
        <f t="shared" si="4"/>
        <v>0</v>
      </c>
      <c r="K44" s="18">
        <f t="shared" si="34"/>
        <v>0</v>
      </c>
      <c r="L44" s="4"/>
      <c r="M44" s="5">
        <f t="shared" si="32"/>
        <v>4.659090909090908</v>
      </c>
      <c r="N44" s="5">
        <f t="shared" si="33"/>
        <v>0</v>
      </c>
      <c r="O44" s="5">
        <f t="shared" si="33"/>
        <v>0</v>
      </c>
      <c r="P44" s="5">
        <f t="shared" si="33"/>
        <v>0</v>
      </c>
      <c r="Q44" s="18">
        <f t="shared" si="17"/>
        <v>1.164772727272727</v>
      </c>
      <c r="R44" s="5">
        <f t="shared" si="6"/>
        <v>0</v>
      </c>
      <c r="S44" s="5">
        <f t="shared" si="6"/>
        <v>0</v>
      </c>
      <c r="T44" s="5">
        <f t="shared" si="6"/>
        <v>0</v>
      </c>
      <c r="U44" s="5">
        <f t="shared" si="6"/>
        <v>0</v>
      </c>
      <c r="V44" s="18">
        <f t="shared" si="35"/>
        <v>0</v>
      </c>
      <c r="W44" s="4"/>
      <c r="X44" s="5">
        <f t="shared" si="7"/>
        <v>0</v>
      </c>
      <c r="Y44" s="5">
        <f t="shared" si="7"/>
        <v>0</v>
      </c>
      <c r="Z44" s="5">
        <f t="shared" si="7"/>
        <v>0</v>
      </c>
      <c r="AA44" s="5">
        <f t="shared" si="7"/>
        <v>0</v>
      </c>
      <c r="AB44" s="18">
        <f t="shared" si="36"/>
        <v>0</v>
      </c>
      <c r="AC44" s="5">
        <f t="shared" si="8"/>
        <v>0</v>
      </c>
      <c r="AD44" s="5">
        <f t="shared" si="8"/>
        <v>0</v>
      </c>
      <c r="AE44" s="5">
        <f t="shared" si="8"/>
        <v>0</v>
      </c>
      <c r="AF44" s="5">
        <f t="shared" si="8"/>
        <v>0</v>
      </c>
      <c r="AG44" s="18">
        <f t="shared" si="37"/>
        <v>0</v>
      </c>
      <c r="AH44" s="4"/>
      <c r="AI44" s="5">
        <f t="shared" si="30"/>
        <v>0</v>
      </c>
      <c r="AJ44" s="5">
        <f t="shared" si="30"/>
        <v>0</v>
      </c>
      <c r="AK44" s="5">
        <f t="shared" si="30"/>
        <v>0</v>
      </c>
      <c r="AL44" s="5">
        <f t="shared" si="31"/>
        <v>0</v>
      </c>
      <c r="AM44" s="18">
        <f t="shared" si="38"/>
        <v>0</v>
      </c>
      <c r="AN44" s="5">
        <f t="shared" si="10"/>
        <v>0</v>
      </c>
      <c r="AO44" s="5">
        <f t="shared" si="10"/>
        <v>0</v>
      </c>
      <c r="AP44" s="5">
        <f t="shared" si="10"/>
        <v>0</v>
      </c>
      <c r="AQ44" s="5">
        <f t="shared" si="10"/>
        <v>0</v>
      </c>
      <c r="AR44" s="18">
        <f t="shared" si="39"/>
        <v>0</v>
      </c>
      <c r="AS44" s="4"/>
      <c r="AT44" s="5">
        <f t="shared" si="11"/>
        <v>0</v>
      </c>
      <c r="AU44" s="5">
        <f t="shared" si="11"/>
        <v>0</v>
      </c>
      <c r="AV44" s="5">
        <f t="shared" si="11"/>
        <v>0</v>
      </c>
      <c r="AW44" s="5">
        <f t="shared" si="11"/>
        <v>0</v>
      </c>
      <c r="AX44" s="18">
        <f t="shared" si="40"/>
        <v>0</v>
      </c>
      <c r="AY44" s="5">
        <f t="shared" si="12"/>
        <v>0</v>
      </c>
      <c r="AZ44" s="5">
        <f t="shared" si="12"/>
        <v>0</v>
      </c>
      <c r="BA44" s="5">
        <f t="shared" si="12"/>
        <v>0.022727272727272728</v>
      </c>
      <c r="BB44" s="5">
        <f t="shared" si="12"/>
        <v>0</v>
      </c>
      <c r="BC44" s="18">
        <f t="shared" si="41"/>
        <v>0.005681818181818182</v>
      </c>
      <c r="BD44" s="2"/>
      <c r="BE44" s="5">
        <f t="shared" si="13"/>
        <v>0</v>
      </c>
      <c r="BF44" s="5">
        <f t="shared" si="13"/>
        <v>0</v>
      </c>
      <c r="BG44" s="5">
        <f t="shared" si="13"/>
        <v>0</v>
      </c>
      <c r="BH44" s="5">
        <f t="shared" si="13"/>
        <v>0.3863636363636363</v>
      </c>
      <c r="BI44" s="18">
        <f t="shared" si="42"/>
        <v>0.09659090909090907</v>
      </c>
      <c r="BJ44" s="5">
        <f t="shared" si="14"/>
        <v>0</v>
      </c>
      <c r="BK44" s="5">
        <f t="shared" si="14"/>
        <v>0</v>
      </c>
      <c r="BL44" s="5">
        <f t="shared" si="14"/>
        <v>0</v>
      </c>
      <c r="BM44" s="5">
        <f t="shared" si="14"/>
        <v>0</v>
      </c>
      <c r="BN44" s="18">
        <f t="shared" si="43"/>
        <v>0</v>
      </c>
    </row>
    <row r="45" spans="1:66" s="15" customFormat="1" ht="15">
      <c r="A45" s="7" t="s">
        <v>27</v>
      </c>
      <c r="B45" s="5">
        <f t="shared" si="27"/>
        <v>0</v>
      </c>
      <c r="C45" s="5">
        <f t="shared" si="27"/>
        <v>0</v>
      </c>
      <c r="D45" s="5">
        <f t="shared" si="29"/>
        <v>0</v>
      </c>
      <c r="E45" s="5">
        <f t="shared" si="28"/>
        <v>0.022727272727272728</v>
      </c>
      <c r="F45" s="18">
        <f t="shared" si="44"/>
        <v>0.005681818181818182</v>
      </c>
      <c r="G45" s="5">
        <f t="shared" si="4"/>
        <v>0</v>
      </c>
      <c r="H45" s="5">
        <f t="shared" si="4"/>
        <v>0</v>
      </c>
      <c r="I45" s="5">
        <f t="shared" si="4"/>
        <v>0</v>
      </c>
      <c r="J45" s="5">
        <f t="shared" si="4"/>
        <v>0</v>
      </c>
      <c r="K45" s="18">
        <f t="shared" si="34"/>
        <v>0</v>
      </c>
      <c r="L45" s="4"/>
      <c r="M45" s="5">
        <f t="shared" si="32"/>
        <v>1058.884297520661</v>
      </c>
      <c r="N45" s="5">
        <f t="shared" si="33"/>
        <v>0</v>
      </c>
      <c r="O45" s="5">
        <f t="shared" si="33"/>
        <v>0</v>
      </c>
      <c r="P45" s="5">
        <f t="shared" si="33"/>
        <v>0</v>
      </c>
      <c r="Q45" s="18">
        <f t="shared" si="17"/>
        <v>264.72107438016525</v>
      </c>
      <c r="R45" s="5">
        <f t="shared" si="6"/>
        <v>0</v>
      </c>
      <c r="S45" s="5">
        <f t="shared" si="6"/>
        <v>0</v>
      </c>
      <c r="T45" s="5">
        <f t="shared" si="6"/>
        <v>0</v>
      </c>
      <c r="U45" s="5">
        <f t="shared" si="6"/>
        <v>0</v>
      </c>
      <c r="V45" s="18">
        <f t="shared" si="35"/>
        <v>0</v>
      </c>
      <c r="W45" s="4"/>
      <c r="X45" s="5">
        <f t="shared" si="7"/>
        <v>0</v>
      </c>
      <c r="Y45" s="5">
        <f t="shared" si="7"/>
        <v>0</v>
      </c>
      <c r="Z45" s="5">
        <f t="shared" si="7"/>
        <v>0</v>
      </c>
      <c r="AA45" s="5">
        <f t="shared" si="7"/>
        <v>0</v>
      </c>
      <c r="AB45" s="18">
        <f t="shared" si="36"/>
        <v>0</v>
      </c>
      <c r="AC45" s="5">
        <f t="shared" si="8"/>
        <v>0</v>
      </c>
      <c r="AD45" s="5">
        <f t="shared" si="8"/>
        <v>0</v>
      </c>
      <c r="AE45" s="5">
        <f t="shared" si="8"/>
        <v>0</v>
      </c>
      <c r="AF45" s="5">
        <f t="shared" si="8"/>
        <v>0</v>
      </c>
      <c r="AG45" s="18">
        <f t="shared" si="37"/>
        <v>0</v>
      </c>
      <c r="AH45" s="4"/>
      <c r="AI45" s="5">
        <f t="shared" si="30"/>
        <v>0</v>
      </c>
      <c r="AJ45" s="5">
        <f t="shared" si="30"/>
        <v>0</v>
      </c>
      <c r="AK45" s="5">
        <f t="shared" si="30"/>
        <v>0</v>
      </c>
      <c r="AL45" s="5">
        <f t="shared" si="31"/>
        <v>0</v>
      </c>
      <c r="AM45" s="18">
        <f t="shared" si="38"/>
        <v>0</v>
      </c>
      <c r="AN45" s="5">
        <f t="shared" si="10"/>
        <v>0</v>
      </c>
      <c r="AO45" s="5">
        <f t="shared" si="10"/>
        <v>0</v>
      </c>
      <c r="AP45" s="5">
        <f t="shared" si="10"/>
        <v>0</v>
      </c>
      <c r="AQ45" s="5">
        <f t="shared" si="10"/>
        <v>0</v>
      </c>
      <c r="AR45" s="18">
        <f t="shared" si="39"/>
        <v>0</v>
      </c>
      <c r="AS45" s="4"/>
      <c r="AT45" s="5">
        <f t="shared" si="11"/>
        <v>0</v>
      </c>
      <c r="AU45" s="5">
        <f t="shared" si="11"/>
        <v>0</v>
      </c>
      <c r="AV45" s="5">
        <f t="shared" si="11"/>
        <v>0</v>
      </c>
      <c r="AW45" s="5">
        <f t="shared" si="11"/>
        <v>0</v>
      </c>
      <c r="AX45" s="18">
        <f t="shared" si="40"/>
        <v>0</v>
      </c>
      <c r="AY45" s="5">
        <f t="shared" si="12"/>
        <v>0</v>
      </c>
      <c r="AZ45" s="5">
        <f t="shared" si="12"/>
        <v>0</v>
      </c>
      <c r="BA45" s="5">
        <f t="shared" si="12"/>
        <v>0.022727272727272728</v>
      </c>
      <c r="BB45" s="5">
        <f t="shared" si="12"/>
        <v>0</v>
      </c>
      <c r="BC45" s="18">
        <f t="shared" si="41"/>
        <v>0.005681818181818182</v>
      </c>
      <c r="BD45" s="2"/>
      <c r="BE45" s="5">
        <f t="shared" si="13"/>
        <v>0</v>
      </c>
      <c r="BF45" s="5">
        <f t="shared" si="13"/>
        <v>0</v>
      </c>
      <c r="BG45" s="5">
        <f t="shared" si="13"/>
        <v>0</v>
      </c>
      <c r="BH45" s="5">
        <f t="shared" si="13"/>
        <v>0</v>
      </c>
      <c r="BI45" s="18">
        <f t="shared" si="42"/>
        <v>0</v>
      </c>
      <c r="BJ45" s="5">
        <f t="shared" si="14"/>
        <v>0</v>
      </c>
      <c r="BK45" s="5">
        <f t="shared" si="14"/>
        <v>0</v>
      </c>
      <c r="BL45" s="5">
        <f t="shared" si="14"/>
        <v>0</v>
      </c>
      <c r="BM45" s="5">
        <f t="shared" si="14"/>
        <v>0</v>
      </c>
      <c r="BN45" s="18">
        <f t="shared" si="43"/>
        <v>0</v>
      </c>
    </row>
    <row r="46" spans="1:66" s="15" customFormat="1" ht="15">
      <c r="A46" s="7" t="s">
        <v>31</v>
      </c>
      <c r="B46" s="5">
        <f t="shared" si="27"/>
        <v>0</v>
      </c>
      <c r="C46" s="5">
        <f t="shared" si="27"/>
        <v>0</v>
      </c>
      <c r="D46" s="5">
        <f t="shared" si="29"/>
        <v>0</v>
      </c>
      <c r="E46" s="5">
        <f t="shared" si="28"/>
        <v>0</v>
      </c>
      <c r="F46" s="18">
        <f t="shared" si="4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18">
        <f t="shared" si="34"/>
        <v>0</v>
      </c>
      <c r="L46" s="4"/>
      <c r="M46" s="5">
        <f t="shared" si="32"/>
        <v>1014.9793388429749</v>
      </c>
      <c r="N46" s="5">
        <f t="shared" si="33"/>
        <v>0</v>
      </c>
      <c r="O46" s="5">
        <f t="shared" si="33"/>
        <v>0</v>
      </c>
      <c r="P46" s="5">
        <f t="shared" si="33"/>
        <v>0.022727272727272728</v>
      </c>
      <c r="Q46" s="18">
        <f t="shared" si="17"/>
        <v>253.75051652892554</v>
      </c>
      <c r="R46" s="5">
        <f t="shared" si="6"/>
        <v>0</v>
      </c>
      <c r="S46" s="5">
        <f t="shared" si="6"/>
        <v>0</v>
      </c>
      <c r="T46" s="5">
        <f t="shared" si="6"/>
        <v>0</v>
      </c>
      <c r="U46" s="5">
        <f t="shared" si="6"/>
        <v>0.022727272727272728</v>
      </c>
      <c r="V46" s="18">
        <f t="shared" si="35"/>
        <v>0.005681818181818182</v>
      </c>
      <c r="W46" s="4"/>
      <c r="X46" s="5">
        <f t="shared" si="7"/>
        <v>0.022727272727272728</v>
      </c>
      <c r="Y46" s="5">
        <f t="shared" si="7"/>
        <v>0.022727272727272728</v>
      </c>
      <c r="Z46" s="5">
        <f t="shared" si="7"/>
        <v>0</v>
      </c>
      <c r="AA46" s="5">
        <f t="shared" si="7"/>
        <v>0</v>
      </c>
      <c r="AB46" s="18">
        <f t="shared" si="36"/>
        <v>0.011363636363636364</v>
      </c>
      <c r="AC46" s="5">
        <f t="shared" si="8"/>
        <v>0</v>
      </c>
      <c r="AD46" s="5">
        <f t="shared" si="8"/>
        <v>0</v>
      </c>
      <c r="AE46" s="5">
        <f t="shared" si="8"/>
        <v>0</v>
      </c>
      <c r="AF46" s="5">
        <f t="shared" si="8"/>
        <v>0</v>
      </c>
      <c r="AG46" s="18">
        <f t="shared" si="37"/>
        <v>0</v>
      </c>
      <c r="AH46" s="4"/>
      <c r="AI46" s="5">
        <f t="shared" si="30"/>
        <v>0</v>
      </c>
      <c r="AJ46" s="5">
        <f t="shared" si="30"/>
        <v>0</v>
      </c>
      <c r="AK46" s="5">
        <f t="shared" si="30"/>
        <v>0</v>
      </c>
      <c r="AL46" s="5">
        <f t="shared" si="31"/>
        <v>0</v>
      </c>
      <c r="AM46" s="18">
        <f t="shared" si="38"/>
        <v>0</v>
      </c>
      <c r="AN46" s="5">
        <f t="shared" si="10"/>
        <v>0</v>
      </c>
      <c r="AO46" s="5">
        <f t="shared" si="10"/>
        <v>0</v>
      </c>
      <c r="AP46" s="5">
        <f t="shared" si="10"/>
        <v>0</v>
      </c>
      <c r="AQ46" s="5">
        <f t="shared" si="10"/>
        <v>0</v>
      </c>
      <c r="AR46" s="18">
        <f t="shared" si="39"/>
        <v>0</v>
      </c>
      <c r="AT46" s="5">
        <f t="shared" si="11"/>
        <v>0.36363636363636365</v>
      </c>
      <c r="AU46" s="5">
        <f t="shared" si="11"/>
        <v>0.36363636363636365</v>
      </c>
      <c r="AV46" s="5">
        <f t="shared" si="11"/>
        <v>0.11363636363636363</v>
      </c>
      <c r="AW46" s="5">
        <f t="shared" si="11"/>
        <v>0.1590909090909091</v>
      </c>
      <c r="AX46" s="18">
        <f t="shared" si="40"/>
        <v>0.25</v>
      </c>
      <c r="AY46" s="5">
        <f t="shared" si="12"/>
        <v>0</v>
      </c>
      <c r="AZ46" s="5">
        <f t="shared" si="12"/>
        <v>0</v>
      </c>
      <c r="BA46" s="5">
        <f t="shared" si="12"/>
        <v>0</v>
      </c>
      <c r="BB46" s="5">
        <f t="shared" si="12"/>
        <v>0</v>
      </c>
      <c r="BC46" s="18">
        <f t="shared" si="41"/>
        <v>0</v>
      </c>
      <c r="BE46" s="5">
        <f t="shared" si="13"/>
        <v>0</v>
      </c>
      <c r="BF46" s="5">
        <f t="shared" si="13"/>
        <v>0</v>
      </c>
      <c r="BG46" s="5">
        <f t="shared" si="13"/>
        <v>0</v>
      </c>
      <c r="BH46" s="5">
        <f t="shared" si="13"/>
        <v>0</v>
      </c>
      <c r="BI46" s="18">
        <f t="shared" si="42"/>
        <v>0</v>
      </c>
      <c r="BJ46" s="5">
        <f t="shared" si="14"/>
        <v>0</v>
      </c>
      <c r="BK46" s="5">
        <f t="shared" si="14"/>
        <v>0</v>
      </c>
      <c r="BL46" s="5">
        <f t="shared" si="14"/>
        <v>0</v>
      </c>
      <c r="BM46" s="5">
        <f t="shared" si="14"/>
        <v>0</v>
      </c>
      <c r="BN46" s="18">
        <f t="shared" si="43"/>
        <v>0</v>
      </c>
    </row>
    <row r="47" spans="1:66" s="15" customFormat="1" ht="15">
      <c r="A47" s="7" t="s">
        <v>30</v>
      </c>
      <c r="B47" s="5">
        <f t="shared" si="27"/>
        <v>0</v>
      </c>
      <c r="C47" s="5">
        <f t="shared" si="27"/>
        <v>0</v>
      </c>
      <c r="D47" s="5">
        <f t="shared" si="29"/>
        <v>0</v>
      </c>
      <c r="E47" s="5">
        <f t="shared" si="28"/>
        <v>0</v>
      </c>
      <c r="F47" s="18">
        <f t="shared" si="44"/>
        <v>0</v>
      </c>
      <c r="G47" s="5">
        <f t="shared" si="4"/>
        <v>0</v>
      </c>
      <c r="H47" s="5">
        <f t="shared" si="4"/>
        <v>0</v>
      </c>
      <c r="I47" s="5">
        <f t="shared" si="4"/>
        <v>0</v>
      </c>
      <c r="J47" s="5">
        <f t="shared" si="4"/>
        <v>0</v>
      </c>
      <c r="K47" s="18">
        <f t="shared" si="34"/>
        <v>0</v>
      </c>
      <c r="L47" s="4"/>
      <c r="M47" s="5">
        <f t="shared" si="32"/>
        <v>1250</v>
      </c>
      <c r="N47" s="5">
        <f t="shared" si="33"/>
        <v>0</v>
      </c>
      <c r="O47" s="5">
        <f t="shared" si="33"/>
        <v>0</v>
      </c>
      <c r="P47" s="5">
        <f t="shared" si="33"/>
        <v>0.022727272727272728</v>
      </c>
      <c r="Q47" s="18">
        <f t="shared" si="17"/>
        <v>312.5056818181818</v>
      </c>
      <c r="R47" s="5">
        <f t="shared" si="6"/>
        <v>0</v>
      </c>
      <c r="S47" s="5">
        <f t="shared" si="6"/>
        <v>0</v>
      </c>
      <c r="T47" s="5">
        <f t="shared" si="6"/>
        <v>0</v>
      </c>
      <c r="U47" s="5">
        <f t="shared" si="6"/>
        <v>0.022727272727272728</v>
      </c>
      <c r="V47" s="18">
        <f t="shared" si="35"/>
        <v>0.005681818181818182</v>
      </c>
      <c r="W47" s="4"/>
      <c r="X47" s="5">
        <f t="shared" si="7"/>
        <v>0</v>
      </c>
      <c r="Y47" s="5">
        <f t="shared" si="7"/>
        <v>0</v>
      </c>
      <c r="Z47" s="5">
        <f t="shared" si="7"/>
        <v>0</v>
      </c>
      <c r="AA47" s="5">
        <f t="shared" si="7"/>
        <v>0</v>
      </c>
      <c r="AB47" s="18">
        <f t="shared" si="36"/>
        <v>0</v>
      </c>
      <c r="AC47" s="5">
        <f t="shared" si="8"/>
        <v>0.022727272727272728</v>
      </c>
      <c r="AD47" s="5">
        <f t="shared" si="8"/>
        <v>0</v>
      </c>
      <c r="AE47" s="5">
        <f t="shared" si="8"/>
        <v>0</v>
      </c>
      <c r="AF47" s="5">
        <f t="shared" si="8"/>
        <v>0</v>
      </c>
      <c r="AG47" s="18">
        <f t="shared" si="37"/>
        <v>0.005681818181818182</v>
      </c>
      <c r="AH47" s="4"/>
      <c r="AI47" s="5">
        <f t="shared" si="30"/>
        <v>0</v>
      </c>
      <c r="AJ47" s="5">
        <f t="shared" si="30"/>
        <v>0</v>
      </c>
      <c r="AK47" s="5">
        <f t="shared" si="30"/>
        <v>0</v>
      </c>
      <c r="AL47" s="5">
        <f t="shared" si="31"/>
        <v>0</v>
      </c>
      <c r="AM47" s="18">
        <f t="shared" si="38"/>
        <v>0</v>
      </c>
      <c r="AN47" s="5">
        <f t="shared" si="10"/>
        <v>0</v>
      </c>
      <c r="AO47" s="5">
        <f t="shared" si="10"/>
        <v>0</v>
      </c>
      <c r="AP47" s="5">
        <f t="shared" si="10"/>
        <v>0</v>
      </c>
      <c r="AQ47" s="5">
        <f t="shared" si="10"/>
        <v>0</v>
      </c>
      <c r="AR47" s="18">
        <f t="shared" si="39"/>
        <v>0</v>
      </c>
      <c r="AT47" s="5">
        <f t="shared" si="11"/>
        <v>0</v>
      </c>
      <c r="AU47" s="5">
        <f t="shared" si="11"/>
        <v>0</v>
      </c>
      <c r="AV47" s="5">
        <f t="shared" si="11"/>
        <v>0</v>
      </c>
      <c r="AW47" s="5">
        <f t="shared" si="11"/>
        <v>0</v>
      </c>
      <c r="AX47" s="18">
        <f t="shared" si="40"/>
        <v>0</v>
      </c>
      <c r="AY47" s="5">
        <f t="shared" si="12"/>
        <v>0</v>
      </c>
      <c r="AZ47" s="5">
        <f t="shared" si="12"/>
        <v>0</v>
      </c>
      <c r="BA47" s="5">
        <f t="shared" si="12"/>
        <v>0</v>
      </c>
      <c r="BB47" s="5">
        <f t="shared" si="12"/>
        <v>0</v>
      </c>
      <c r="BC47" s="18">
        <f t="shared" si="41"/>
        <v>0</v>
      </c>
      <c r="BE47" s="5">
        <f t="shared" si="13"/>
        <v>0</v>
      </c>
      <c r="BF47" s="5">
        <f t="shared" si="13"/>
        <v>0</v>
      </c>
      <c r="BG47" s="5">
        <f t="shared" si="13"/>
        <v>0</v>
      </c>
      <c r="BH47" s="5">
        <f t="shared" si="13"/>
        <v>0</v>
      </c>
      <c r="BI47" s="18">
        <f t="shared" si="42"/>
        <v>0</v>
      </c>
      <c r="BJ47" s="5">
        <f t="shared" si="14"/>
        <v>0</v>
      </c>
      <c r="BK47" s="5">
        <f t="shared" si="14"/>
        <v>0</v>
      </c>
      <c r="BL47" s="5">
        <f t="shared" si="14"/>
        <v>0</v>
      </c>
      <c r="BM47" s="5">
        <f t="shared" si="14"/>
        <v>0</v>
      </c>
      <c r="BN47" s="18">
        <f t="shared" si="43"/>
        <v>0</v>
      </c>
    </row>
    <row r="48" spans="1:66" s="15" customFormat="1" ht="15">
      <c r="A48" s="7" t="s">
        <v>32</v>
      </c>
      <c r="B48" s="5">
        <f t="shared" si="27"/>
        <v>0</v>
      </c>
      <c r="C48" s="5">
        <f t="shared" si="27"/>
        <v>0</v>
      </c>
      <c r="D48" s="5">
        <f t="shared" si="29"/>
        <v>0</v>
      </c>
      <c r="E48" s="5">
        <f t="shared" si="28"/>
        <v>0</v>
      </c>
      <c r="F48" s="18">
        <f t="shared" si="44"/>
        <v>0</v>
      </c>
      <c r="G48" s="5">
        <f t="shared" si="4"/>
        <v>0</v>
      </c>
      <c r="H48" s="5">
        <f t="shared" si="4"/>
        <v>0</v>
      </c>
      <c r="I48" s="5">
        <f t="shared" si="4"/>
        <v>0</v>
      </c>
      <c r="J48" s="5">
        <f t="shared" si="4"/>
        <v>0</v>
      </c>
      <c r="K48" s="18">
        <f t="shared" si="34"/>
        <v>0</v>
      </c>
      <c r="L48" s="4"/>
      <c r="M48" s="5">
        <f>M30/0.0044</f>
        <v>0</v>
      </c>
      <c r="N48" s="5">
        <f t="shared" si="33"/>
        <v>0</v>
      </c>
      <c r="O48" s="5">
        <f t="shared" si="33"/>
        <v>0</v>
      </c>
      <c r="P48" s="5">
        <f t="shared" si="33"/>
        <v>0</v>
      </c>
      <c r="Q48" s="18">
        <f>AVERAGE(M48:P48)</f>
        <v>0</v>
      </c>
      <c r="R48" s="5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18">
        <f t="shared" si="35"/>
        <v>0</v>
      </c>
      <c r="W48" s="4"/>
      <c r="X48" s="5">
        <f t="shared" si="7"/>
        <v>0</v>
      </c>
      <c r="Y48" s="5">
        <f t="shared" si="7"/>
        <v>0</v>
      </c>
      <c r="Z48" s="5">
        <f t="shared" si="7"/>
        <v>0</v>
      </c>
      <c r="AA48" s="5">
        <f t="shared" si="7"/>
        <v>0</v>
      </c>
      <c r="AB48" s="18">
        <f t="shared" si="36"/>
        <v>0</v>
      </c>
      <c r="AC48" s="5">
        <f t="shared" si="8"/>
        <v>0</v>
      </c>
      <c r="AD48" s="5">
        <f t="shared" si="8"/>
        <v>0</v>
      </c>
      <c r="AE48" s="5">
        <f t="shared" si="8"/>
        <v>0</v>
      </c>
      <c r="AF48" s="5">
        <f t="shared" si="8"/>
        <v>0</v>
      </c>
      <c r="AG48" s="18">
        <f t="shared" si="37"/>
        <v>0</v>
      </c>
      <c r="AH48" s="4"/>
      <c r="AI48" s="5">
        <f t="shared" si="30"/>
        <v>0</v>
      </c>
      <c r="AJ48" s="5">
        <f t="shared" si="30"/>
        <v>0</v>
      </c>
      <c r="AK48" s="5">
        <f t="shared" si="30"/>
        <v>0</v>
      </c>
      <c r="AL48" s="5">
        <f t="shared" si="31"/>
        <v>0</v>
      </c>
      <c r="AM48" s="18">
        <f t="shared" si="38"/>
        <v>0</v>
      </c>
      <c r="AN48" s="5">
        <f t="shared" si="10"/>
        <v>0</v>
      </c>
      <c r="AO48" s="5">
        <f t="shared" si="10"/>
        <v>0</v>
      </c>
      <c r="AP48" s="5">
        <f t="shared" si="10"/>
        <v>0</v>
      </c>
      <c r="AQ48" s="5">
        <f t="shared" si="10"/>
        <v>0</v>
      </c>
      <c r="AR48" s="18">
        <f t="shared" si="39"/>
        <v>0</v>
      </c>
      <c r="AT48" s="5">
        <f t="shared" si="11"/>
        <v>0</v>
      </c>
      <c r="AU48" s="5">
        <f t="shared" si="11"/>
        <v>0</v>
      </c>
      <c r="AV48" s="5">
        <f t="shared" si="11"/>
        <v>0</v>
      </c>
      <c r="AW48" s="5">
        <f t="shared" si="11"/>
        <v>0</v>
      </c>
      <c r="AX48" s="18">
        <f t="shared" si="40"/>
        <v>0</v>
      </c>
      <c r="AY48" s="5">
        <f t="shared" si="12"/>
        <v>0</v>
      </c>
      <c r="AZ48" s="5">
        <f t="shared" si="12"/>
        <v>0</v>
      </c>
      <c r="BA48" s="5">
        <f t="shared" si="12"/>
        <v>0</v>
      </c>
      <c r="BB48" s="5">
        <f t="shared" si="12"/>
        <v>0</v>
      </c>
      <c r="BC48" s="18">
        <f t="shared" si="41"/>
        <v>0</v>
      </c>
      <c r="BE48" s="5">
        <f t="shared" si="13"/>
        <v>0</v>
      </c>
      <c r="BF48" s="5">
        <f t="shared" si="13"/>
        <v>0</v>
      </c>
      <c r="BG48" s="5">
        <f t="shared" si="13"/>
        <v>0</v>
      </c>
      <c r="BH48" s="5">
        <f t="shared" si="13"/>
        <v>0.022727272727272728</v>
      </c>
      <c r="BI48" s="18">
        <f t="shared" si="42"/>
        <v>0.005681818181818182</v>
      </c>
      <c r="BJ48" s="5">
        <f t="shared" si="14"/>
        <v>0</v>
      </c>
      <c r="BK48" s="5">
        <f t="shared" si="14"/>
        <v>0</v>
      </c>
      <c r="BL48" s="5">
        <f t="shared" si="14"/>
        <v>0</v>
      </c>
      <c r="BM48" s="5">
        <f t="shared" si="14"/>
        <v>0</v>
      </c>
      <c r="BN48" s="18">
        <f t="shared" si="43"/>
        <v>0</v>
      </c>
    </row>
    <row r="49" spans="5:66" s="15" customFormat="1" ht="15">
      <c r="E49" s="12"/>
      <c r="F49" s="12"/>
      <c r="G49" s="12"/>
      <c r="H49" s="12"/>
      <c r="AE49" s="7"/>
      <c r="AF49" s="20"/>
      <c r="AG49" s="20"/>
      <c r="AH49" s="20"/>
      <c r="AI49" s="28"/>
      <c r="AJ49" s="12"/>
      <c r="AK49" s="12"/>
      <c r="AL49" s="12"/>
      <c r="AM49" s="12"/>
      <c r="AN49" s="12"/>
      <c r="AO49" s="12"/>
      <c r="AV49" s="12"/>
      <c r="AW49" s="12"/>
      <c r="AX49" s="12"/>
      <c r="AY49" s="12"/>
      <c r="AZ49" s="12"/>
      <c r="BA49" s="12"/>
      <c r="BB49" s="12"/>
      <c r="BC49" s="12"/>
      <c r="BE49" s="1">
        <f>BE31/0.0044</f>
        <v>0</v>
      </c>
      <c r="BF49" s="1">
        <f>BF31/0.0044</f>
        <v>0</v>
      </c>
      <c r="BG49" s="1">
        <f>BG31/0.0044</f>
        <v>0</v>
      </c>
      <c r="BH49" s="1">
        <f>BH31/0.0044</f>
        <v>0</v>
      </c>
      <c r="BI49" s="18">
        <f t="shared" si="42"/>
        <v>0</v>
      </c>
      <c r="BJ49" s="1">
        <f>BJ31/0.0044</f>
        <v>0</v>
      </c>
      <c r="BK49" s="1">
        <f>BK31/0.0044</f>
        <v>0</v>
      </c>
      <c r="BL49" s="1">
        <f>BL31/0.0044</f>
        <v>0</v>
      </c>
      <c r="BM49" s="1">
        <f>BM31/0.0044</f>
        <v>0</v>
      </c>
      <c r="BN49" s="18">
        <f t="shared" si="43"/>
        <v>0</v>
      </c>
    </row>
    <row r="50" spans="5:55" s="15" customFormat="1" ht="15">
      <c r="E50" s="12"/>
      <c r="F50" s="12"/>
      <c r="G50" s="12"/>
      <c r="H50" s="12"/>
      <c r="AE50" s="7"/>
      <c r="AF50" s="20"/>
      <c r="AG50" s="20"/>
      <c r="AH50" s="20"/>
      <c r="AI50" s="28"/>
      <c r="AJ50" s="12"/>
      <c r="AK50" s="12"/>
      <c r="AL50" s="12"/>
      <c r="AM50" s="12"/>
      <c r="AN50" s="12"/>
      <c r="AO50" s="12"/>
      <c r="AV50" s="12"/>
      <c r="AW50" s="12"/>
      <c r="AX50" s="12"/>
      <c r="AY50" s="12"/>
      <c r="AZ50" s="12"/>
      <c r="BA50" s="12"/>
      <c r="BB50" s="12"/>
      <c r="BC50" s="12"/>
    </row>
    <row r="51" spans="5:55" s="15" customFormat="1" ht="15">
      <c r="E51" s="12"/>
      <c r="F51" s="12"/>
      <c r="G51" s="12"/>
      <c r="H51" s="12"/>
      <c r="AE51" s="7"/>
      <c r="AF51" s="27"/>
      <c r="AG51" s="20"/>
      <c r="AH51" s="20"/>
      <c r="AI51" s="28"/>
      <c r="AJ51" s="12"/>
      <c r="AK51" s="12"/>
      <c r="AL51" s="12"/>
      <c r="AM51" s="12"/>
      <c r="AN51" s="12"/>
      <c r="AO51" s="12"/>
      <c r="AV51" s="12"/>
      <c r="AW51" s="12"/>
      <c r="AX51" s="12"/>
      <c r="AY51" s="12"/>
      <c r="AZ51" s="12"/>
      <c r="BA51" s="12"/>
      <c r="BB51" s="12"/>
      <c r="BC51" s="12"/>
    </row>
    <row r="52" spans="5:55" s="15" customFormat="1" ht="15">
      <c r="E52" s="12"/>
      <c r="F52" s="12"/>
      <c r="G52" s="12"/>
      <c r="H52" s="12"/>
      <c r="AE52" s="7"/>
      <c r="AF52" s="27"/>
      <c r="AG52" s="20"/>
      <c r="AH52" s="20"/>
      <c r="AI52" s="28"/>
      <c r="AJ52" s="12"/>
      <c r="AK52" s="12"/>
      <c r="AL52" s="12"/>
      <c r="AM52" s="12"/>
      <c r="AN52" s="12"/>
      <c r="AO52" s="12"/>
      <c r="AV52" s="12"/>
      <c r="AW52" s="12"/>
      <c r="AX52" s="12"/>
      <c r="AY52" s="12"/>
      <c r="AZ52" s="12"/>
      <c r="BA52" s="12"/>
      <c r="BB52" s="12"/>
      <c r="BC52" s="12"/>
    </row>
    <row r="53" spans="5:55" s="15" customFormat="1" ht="15">
      <c r="E53" s="12"/>
      <c r="F53" s="12"/>
      <c r="G53" s="12"/>
      <c r="H53" s="12"/>
      <c r="AE53" s="17"/>
      <c r="AF53" s="27"/>
      <c r="AG53" s="27"/>
      <c r="AH53" s="27"/>
      <c r="AI53" s="28"/>
      <c r="AJ53" s="12"/>
      <c r="AK53" s="12"/>
      <c r="AL53" s="12"/>
      <c r="AM53" s="12"/>
      <c r="AN53" s="12"/>
      <c r="AO53" s="12"/>
      <c r="AV53" s="12"/>
      <c r="AW53" s="12"/>
      <c r="AX53" s="12"/>
      <c r="AY53" s="12"/>
      <c r="AZ53" s="12"/>
      <c r="BA53" s="12"/>
      <c r="BB53" s="12"/>
      <c r="BC53" s="12"/>
    </row>
    <row r="54" spans="5:55" s="15" customFormat="1" ht="15">
      <c r="E54" s="12"/>
      <c r="F54" s="12"/>
      <c r="G54" s="12"/>
      <c r="H54" s="12"/>
      <c r="AJ54" s="12"/>
      <c r="AK54" s="12"/>
      <c r="AL54" s="12"/>
      <c r="AM54" s="12"/>
      <c r="AN54" s="12"/>
      <c r="AO54" s="12"/>
      <c r="AV54" s="12"/>
      <c r="AW54" s="12"/>
      <c r="AX54" s="12"/>
      <c r="AY54" s="12"/>
      <c r="AZ54" s="12"/>
      <c r="BA54" s="12"/>
      <c r="BB54" s="12"/>
      <c r="BC54" s="12"/>
    </row>
    <row r="55" spans="5:55" s="15" customFormat="1" ht="15">
      <c r="E55" s="12"/>
      <c r="F55" s="12"/>
      <c r="G55" s="12"/>
      <c r="H55" s="12"/>
      <c r="AF55" s="28"/>
      <c r="AG55" s="28"/>
      <c r="AH55" s="28"/>
      <c r="AI55" s="28"/>
      <c r="AJ55" s="12"/>
      <c r="AK55" s="12"/>
      <c r="AL55" s="12"/>
      <c r="AM55" s="12"/>
      <c r="AN55" s="12"/>
      <c r="AO55" s="12"/>
      <c r="AV55" s="12"/>
      <c r="AW55" s="12"/>
      <c r="AX55" s="12"/>
      <c r="AY55" s="12"/>
      <c r="AZ55" s="12"/>
      <c r="BA55" s="12"/>
      <c r="BB55" s="12"/>
      <c r="BC55" s="12"/>
    </row>
    <row r="56" spans="16:64" s="15" customFormat="1" ht="15"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BE56" s="12"/>
      <c r="BF56" s="12"/>
      <c r="BG56" s="12"/>
      <c r="BH56" s="12"/>
      <c r="BI56" s="12"/>
      <c r="BJ56" s="12"/>
      <c r="BK56" s="12"/>
      <c r="BL56" s="12"/>
    </row>
    <row r="57" spans="2:67" ht="15">
      <c r="B57" s="1"/>
      <c r="C57" s="1"/>
      <c r="D57" s="1"/>
      <c r="I57" s="1"/>
      <c r="J57" s="1"/>
      <c r="K57" s="26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4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4"/>
      <c r="BD57" s="2"/>
      <c r="BO57" s="2"/>
    </row>
    <row r="58" spans="2:67" ht="15">
      <c r="B58" s="1"/>
      <c r="C58" s="1"/>
      <c r="D58" s="1"/>
      <c r="I58" s="1"/>
      <c r="J58" s="1"/>
      <c r="K58" s="26"/>
      <c r="L58" s="12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4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4"/>
      <c r="BD58" s="2"/>
      <c r="BO58" s="2"/>
    </row>
    <row r="59" spans="2:67" ht="15">
      <c r="B59" s="1"/>
      <c r="C59" s="1"/>
      <c r="D59" s="1"/>
      <c r="I59" s="1"/>
      <c r="J59" s="1"/>
      <c r="K59" s="26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4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4"/>
      <c r="BD59" s="2"/>
      <c r="BO59" s="2"/>
    </row>
    <row r="60" spans="2:67" ht="15">
      <c r="B60" s="1"/>
      <c r="C60" s="1"/>
      <c r="D60" s="1"/>
      <c r="I60" s="1"/>
      <c r="J60" s="1"/>
      <c r="K60" s="26"/>
      <c r="L60" s="12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4"/>
      <c r="BD60" s="2"/>
      <c r="BO60" s="2"/>
    </row>
    <row r="61" spans="2:67" ht="15">
      <c r="B61" s="1"/>
      <c r="C61" s="1"/>
      <c r="D61" s="1"/>
      <c r="I61" s="1"/>
      <c r="J61" s="1"/>
      <c r="K61" s="26"/>
      <c r="L61" s="12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4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4"/>
      <c r="BD61" s="2"/>
      <c r="BO61" s="2"/>
    </row>
    <row r="62" spans="2:67" ht="15">
      <c r="B62" s="1"/>
      <c r="C62" s="1"/>
      <c r="D62" s="1"/>
      <c r="I62" s="1"/>
      <c r="J62" s="1"/>
      <c r="K62" s="26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4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4"/>
      <c r="BD62" s="2"/>
      <c r="BO62" s="2"/>
    </row>
    <row r="63" spans="2:67" ht="15">
      <c r="B63" s="1"/>
      <c r="C63" s="1"/>
      <c r="D63" s="1"/>
      <c r="I63" s="1"/>
      <c r="J63" s="1"/>
      <c r="K63" s="26"/>
      <c r="L63" s="12"/>
      <c r="M63" s="1"/>
      <c r="N63" s="1"/>
      <c r="O63" s="1"/>
      <c r="P63" s="1"/>
      <c r="Q63" s="1"/>
      <c r="R63" s="1"/>
      <c r="S63" s="1"/>
      <c r="T63" s="1"/>
      <c r="U63" s="1"/>
      <c r="V63" s="1"/>
      <c r="W63" s="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4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4"/>
      <c r="BD63" s="2"/>
      <c r="BO63" s="2"/>
    </row>
    <row r="64" spans="2:67" ht="15">
      <c r="B64" s="1"/>
      <c r="C64" s="1"/>
      <c r="D64" s="1"/>
      <c r="I64" s="1"/>
      <c r="J64" s="1"/>
      <c r="K64" s="26"/>
      <c r="L64" s="12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4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4"/>
      <c r="BD64" s="2"/>
      <c r="BO64" s="2"/>
    </row>
    <row r="65" spans="2:67" ht="15">
      <c r="B65" s="1"/>
      <c r="C65" s="1"/>
      <c r="D65" s="1"/>
      <c r="I65" s="1"/>
      <c r="J65" s="1"/>
      <c r="K65" s="26"/>
      <c r="L65" s="12"/>
      <c r="M65" s="1"/>
      <c r="N65" s="1"/>
      <c r="O65" s="1"/>
      <c r="P65" s="1"/>
      <c r="Q65" s="1"/>
      <c r="R65" s="1"/>
      <c r="S65" s="1"/>
      <c r="T65" s="1"/>
      <c r="U65" s="1"/>
      <c r="V65" s="1"/>
      <c r="W65" s="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4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4"/>
      <c r="BD65" s="2"/>
      <c r="BO65" s="2"/>
    </row>
    <row r="66" spans="2:67" ht="15">
      <c r="B66" s="1"/>
      <c r="C66" s="1"/>
      <c r="D66" s="1"/>
      <c r="I66" s="1"/>
      <c r="J66" s="1"/>
      <c r="K66" s="2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4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4"/>
      <c r="BD66" s="2"/>
      <c r="BO66" s="2"/>
    </row>
    <row r="67" spans="2:67" ht="15">
      <c r="B67" s="1"/>
      <c r="C67" s="1"/>
      <c r="D67" s="1"/>
      <c r="I67" s="1"/>
      <c r="J67" s="1"/>
      <c r="K67" s="2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4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4"/>
      <c r="BD67" s="2"/>
      <c r="BO67" s="2"/>
    </row>
    <row r="68" spans="2:67" ht="15">
      <c r="B68" s="1"/>
      <c r="C68" s="1"/>
      <c r="D68" s="1"/>
      <c r="I68" s="1"/>
      <c r="J68" s="1"/>
      <c r="K68" s="2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4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4"/>
      <c r="BD68" s="2"/>
      <c r="BO68" s="2"/>
    </row>
    <row r="69" spans="2:67" ht="15">
      <c r="B69" s="1"/>
      <c r="C69" s="1"/>
      <c r="D69" s="1"/>
      <c r="I69" s="1"/>
      <c r="J69" s="1"/>
      <c r="K69" s="2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4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4"/>
      <c r="BD69" s="2"/>
      <c r="BO69" s="2"/>
    </row>
    <row r="70" spans="2:67" ht="15">
      <c r="B70" s="1"/>
      <c r="C70" s="1"/>
      <c r="D70" s="1"/>
      <c r="I70" s="1"/>
      <c r="J70" s="1"/>
      <c r="K70" s="2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4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4"/>
      <c r="BD70" s="2"/>
      <c r="BO70" s="2"/>
    </row>
    <row r="71" spans="2:67" ht="15">
      <c r="B71" s="1"/>
      <c r="C71" s="1"/>
      <c r="D71" s="1"/>
      <c r="I71" s="1"/>
      <c r="J71" s="1"/>
      <c r="K71" s="2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4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4"/>
      <c r="BD71" s="2"/>
      <c r="BO71" s="2"/>
    </row>
    <row r="72" spans="2:67" ht="15">
      <c r="B72" s="1"/>
      <c r="C72" s="1"/>
      <c r="D72" s="1"/>
      <c r="I72" s="1"/>
      <c r="J72" s="1"/>
      <c r="K72" s="2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4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4"/>
      <c r="BD72" s="2"/>
      <c r="BO72" s="2"/>
    </row>
    <row r="73" spans="2:67" ht="15">
      <c r="B73" s="1"/>
      <c r="C73" s="1"/>
      <c r="D73" s="1"/>
      <c r="I73" s="1"/>
      <c r="J73" s="1"/>
      <c r="K73" s="2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4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4"/>
      <c r="BD73" s="2"/>
      <c r="BO73" s="2"/>
    </row>
    <row r="74" spans="2:67" ht="15">
      <c r="B74" s="1"/>
      <c r="C74" s="1"/>
      <c r="D74" s="1"/>
      <c r="I74" s="1"/>
      <c r="J74" s="1"/>
      <c r="K74" s="2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4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4"/>
      <c r="BD74" s="2"/>
      <c r="BO74" s="2"/>
    </row>
    <row r="75" spans="2:67" ht="15">
      <c r="B75" s="1"/>
      <c r="C75" s="1"/>
      <c r="D75" s="1"/>
      <c r="I75" s="1"/>
      <c r="J75" s="1"/>
      <c r="K75" s="2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4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4"/>
      <c r="BD75" s="2"/>
      <c r="BO75" s="2"/>
    </row>
    <row r="76" spans="2:67" ht="15">
      <c r="B76" s="1"/>
      <c r="C76" s="1"/>
      <c r="D76" s="1"/>
      <c r="I76" s="1"/>
      <c r="J76" s="1"/>
      <c r="K76" s="2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4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4"/>
      <c r="BD76" s="2"/>
      <c r="BO76" s="2"/>
    </row>
    <row r="77" spans="2:67" ht="15">
      <c r="B77" s="1"/>
      <c r="C77" s="1"/>
      <c r="D77" s="1"/>
      <c r="I77" s="1"/>
      <c r="J77" s="1"/>
      <c r="K77" s="2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4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4"/>
      <c r="BD77" s="2"/>
      <c r="BO77" s="2"/>
    </row>
    <row r="78" spans="2:67" ht="15">
      <c r="B78" s="1"/>
      <c r="C78" s="1"/>
      <c r="D78" s="1"/>
      <c r="I78" s="1"/>
      <c r="J78" s="1"/>
      <c r="K78" s="2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4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4"/>
      <c r="BD78" s="2"/>
      <c r="BO78" s="2"/>
    </row>
    <row r="79" spans="2:67" ht="15">
      <c r="B79" s="1"/>
      <c r="C79" s="1"/>
      <c r="D79" s="1"/>
      <c r="I79" s="1"/>
      <c r="J79" s="1"/>
      <c r="K79" s="2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4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4"/>
      <c r="BD79" s="2"/>
      <c r="BO79" s="2"/>
    </row>
    <row r="80" spans="2:67" ht="15">
      <c r="B80" s="1"/>
      <c r="C80" s="1"/>
      <c r="D80" s="1"/>
      <c r="I80" s="1"/>
      <c r="J80" s="1"/>
      <c r="K80" s="2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4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4"/>
      <c r="BD80" s="2"/>
      <c r="BO80" s="2"/>
    </row>
    <row r="81" spans="2:67" ht="15">
      <c r="B81" s="1"/>
      <c r="C81" s="1"/>
      <c r="D81" s="1"/>
      <c r="I81" s="1"/>
      <c r="J81" s="1"/>
      <c r="K81" s="2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4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4"/>
      <c r="BD81" s="2"/>
      <c r="BO81" s="2"/>
    </row>
    <row r="82" spans="2:67" ht="15">
      <c r="B82" s="1"/>
      <c r="C82" s="1"/>
      <c r="D82" s="1"/>
      <c r="I82" s="1"/>
      <c r="J82" s="1"/>
      <c r="K82" s="2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4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4"/>
      <c r="BD82" s="2"/>
      <c r="BO82" s="2"/>
    </row>
    <row r="83" spans="2:67" ht="15">
      <c r="B83" s="1"/>
      <c r="C83" s="1"/>
      <c r="D83" s="1"/>
      <c r="I83" s="1"/>
      <c r="J83" s="1"/>
      <c r="K83" s="2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4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4"/>
      <c r="BD83" s="2"/>
      <c r="BO83" s="2"/>
    </row>
    <row r="84" spans="2:67" ht="15">
      <c r="B84" s="1"/>
      <c r="C84" s="1"/>
      <c r="D84" s="1"/>
      <c r="I84" s="1"/>
      <c r="J84" s="1"/>
      <c r="K84" s="2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4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4"/>
      <c r="BD84" s="2"/>
      <c r="BO84" s="2"/>
    </row>
    <row r="85" spans="2:67" ht="15">
      <c r="B85" s="1"/>
      <c r="C85" s="1"/>
      <c r="D85" s="1"/>
      <c r="I85" s="1"/>
      <c r="J85" s="1"/>
      <c r="K85" s="2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4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4"/>
      <c r="BD85" s="2"/>
      <c r="BO85" s="2"/>
    </row>
    <row r="86" spans="2:67" ht="15">
      <c r="B86" s="1"/>
      <c r="C86" s="1"/>
      <c r="D86" s="1"/>
      <c r="I86" s="1"/>
      <c r="J86" s="1"/>
      <c r="K86" s="2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4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4"/>
      <c r="BD86" s="2"/>
      <c r="BO86" s="2"/>
    </row>
    <row r="87" spans="2:67" ht="15">
      <c r="B87" s="1"/>
      <c r="C87" s="1"/>
      <c r="D87" s="1"/>
      <c r="I87" s="1"/>
      <c r="J87" s="1"/>
      <c r="K87" s="2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4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4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4"/>
      <c r="BD87" s="2"/>
      <c r="BO87" s="2"/>
    </row>
    <row r="88" spans="2:67" ht="15">
      <c r="B88" s="1"/>
      <c r="C88" s="1"/>
      <c r="D88" s="1"/>
      <c r="I88" s="1"/>
      <c r="J88" s="1"/>
      <c r="K88" s="2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4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4"/>
      <c r="BD88" s="2"/>
      <c r="BO88" s="2"/>
    </row>
    <row r="89" spans="2:67" ht="15">
      <c r="B89" s="1"/>
      <c r="C89" s="1"/>
      <c r="D89" s="1"/>
      <c r="I89" s="1"/>
      <c r="J89" s="1"/>
      <c r="K89" s="2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4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4"/>
      <c r="BD89" s="2"/>
      <c r="BO89" s="2"/>
    </row>
    <row r="90" spans="2:67" ht="15">
      <c r="B90" s="1"/>
      <c r="C90" s="1"/>
      <c r="D90" s="1"/>
      <c r="I90" s="1"/>
      <c r="J90" s="1"/>
      <c r="K90" s="2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4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4"/>
      <c r="BD90" s="2"/>
      <c r="BO90" s="2"/>
    </row>
    <row r="91" spans="2:67" ht="15">
      <c r="B91" s="1"/>
      <c r="C91" s="1"/>
      <c r="D91" s="1"/>
      <c r="I91" s="1"/>
      <c r="J91" s="1"/>
      <c r="K91" s="2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4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4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4"/>
      <c r="BD91" s="2"/>
      <c r="BO91" s="2"/>
    </row>
    <row r="92" spans="2:67" ht="15">
      <c r="B92" s="1"/>
      <c r="C92" s="1"/>
      <c r="D92" s="1"/>
      <c r="I92" s="1"/>
      <c r="J92" s="1"/>
      <c r="K92" s="2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4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4"/>
      <c r="BD92" s="2"/>
      <c r="BO92" s="2"/>
    </row>
    <row r="93" spans="2:67" ht="15">
      <c r="B93" s="1"/>
      <c r="C93" s="1"/>
      <c r="D93" s="1"/>
      <c r="I93" s="1"/>
      <c r="J93" s="1"/>
      <c r="K93" s="2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4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4"/>
      <c r="BD93" s="2"/>
      <c r="BO93" s="2"/>
    </row>
    <row r="94" spans="2:67" ht="15">
      <c r="B94" s="1"/>
      <c r="C94" s="1"/>
      <c r="D94" s="1"/>
      <c r="I94" s="1"/>
      <c r="J94" s="1"/>
      <c r="K94" s="2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4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4"/>
      <c r="BD94" s="2"/>
      <c r="BO94" s="2"/>
    </row>
    <row r="95" spans="2:67" ht="15">
      <c r="B95" s="1"/>
      <c r="C95" s="1"/>
      <c r="D95" s="1"/>
      <c r="I95" s="1"/>
      <c r="J95" s="1"/>
      <c r="K95" s="2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4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4"/>
      <c r="BD95" s="2"/>
      <c r="BO95" s="2"/>
    </row>
    <row r="96" spans="2:67" ht="15">
      <c r="B96" s="1"/>
      <c r="C96" s="1"/>
      <c r="D96" s="1"/>
      <c r="I96" s="1"/>
      <c r="J96" s="1"/>
      <c r="K96" s="2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4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4"/>
      <c r="BD96" s="2"/>
      <c r="BO96" s="2"/>
    </row>
    <row r="97" spans="2:67" ht="15">
      <c r="B97" s="1"/>
      <c r="C97" s="1"/>
      <c r="D97" s="1"/>
      <c r="I97" s="1"/>
      <c r="J97" s="1"/>
      <c r="K97" s="2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4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4"/>
      <c r="BD97" s="2"/>
      <c r="BO97" s="2"/>
    </row>
    <row r="98" spans="2:67" ht="15">
      <c r="B98" s="1"/>
      <c r="C98" s="1"/>
      <c r="D98" s="1"/>
      <c r="I98" s="1"/>
      <c r="J98" s="1"/>
      <c r="K98" s="2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4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4"/>
      <c r="BD98" s="2"/>
      <c r="BO98" s="2"/>
    </row>
    <row r="99" spans="2:67" ht="15">
      <c r="B99" s="1"/>
      <c r="C99" s="1"/>
      <c r="D99" s="1"/>
      <c r="I99" s="1"/>
      <c r="J99" s="1"/>
      <c r="K99" s="2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4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4"/>
      <c r="BD99" s="2"/>
      <c r="BO99" s="2"/>
    </row>
    <row r="100" spans="2:67" ht="15">
      <c r="B100" s="1"/>
      <c r="C100" s="1"/>
      <c r="D100" s="1"/>
      <c r="I100" s="1"/>
      <c r="J100" s="1"/>
      <c r="K100" s="2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4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4"/>
      <c r="BD100" s="2"/>
      <c r="BO100" s="2"/>
    </row>
    <row r="101" spans="2:67" ht="15">
      <c r="B101" s="1"/>
      <c r="C101" s="1"/>
      <c r="D101" s="1"/>
      <c r="I101" s="1"/>
      <c r="J101" s="1"/>
      <c r="K101" s="2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4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4"/>
      <c r="BD101" s="2"/>
      <c r="BO101" s="2"/>
    </row>
    <row r="102" spans="2:45" ht="15">
      <c r="B102" s="1"/>
      <c r="C102" s="1"/>
      <c r="D102" s="1"/>
      <c r="I102" s="1"/>
      <c r="J102" s="1"/>
      <c r="K102" s="2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:45" ht="15">
      <c r="B103" s="1"/>
      <c r="C103" s="1"/>
      <c r="D103" s="1"/>
      <c r="I103" s="1"/>
      <c r="J103" s="1"/>
      <c r="K103" s="2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:45" ht="15">
      <c r="B104" s="1"/>
      <c r="C104" s="1"/>
      <c r="D104" s="1"/>
      <c r="I104" s="1"/>
      <c r="J104" s="1"/>
      <c r="K104" s="2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ht="15">
      <c r="B105" s="1"/>
      <c r="C105" s="1"/>
      <c r="D105" s="1"/>
      <c r="I105" s="1"/>
      <c r="J105" s="1"/>
      <c r="K105" s="2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ht="15">
      <c r="B106" s="1"/>
      <c r="C106" s="1"/>
      <c r="D106" s="1"/>
      <c r="I106" s="1"/>
      <c r="J106" s="1"/>
      <c r="K106" s="2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:45" ht="15">
      <c r="B107" s="1"/>
      <c r="C107" s="1"/>
      <c r="D107" s="1"/>
      <c r="I107" s="1"/>
      <c r="J107" s="1"/>
      <c r="K107" s="2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:45" ht="15">
      <c r="B108" s="1"/>
      <c r="C108" s="1"/>
      <c r="D108" s="1"/>
      <c r="I108" s="1"/>
      <c r="J108" s="1"/>
      <c r="K108" s="2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67" s="1" customFormat="1" ht="15">
      <c r="A109"/>
      <c r="K109" s="26"/>
      <c r="AY109"/>
      <c r="AZ109"/>
      <c r="BA109"/>
      <c r="BB109"/>
      <c r="BC109"/>
      <c r="BD109"/>
      <c r="BM109"/>
      <c r="BN109"/>
      <c r="BO109"/>
    </row>
    <row r="110" spans="1:67" s="1" customFormat="1" ht="15">
      <c r="A110"/>
      <c r="K110" s="26"/>
      <c r="AY110"/>
      <c r="AZ110"/>
      <c r="BA110"/>
      <c r="BB110"/>
      <c r="BC110"/>
      <c r="BD110"/>
      <c r="BM110"/>
      <c r="BN110"/>
      <c r="BO110"/>
    </row>
    <row r="111" spans="1:67" s="1" customFormat="1" ht="15">
      <c r="A111"/>
      <c r="K111" s="26"/>
      <c r="AY111"/>
      <c r="AZ111"/>
      <c r="BA111"/>
      <c r="BB111"/>
      <c r="BC111"/>
      <c r="BD111"/>
      <c r="BM111"/>
      <c r="BN111"/>
      <c r="BO111"/>
    </row>
    <row r="112" spans="1:67" s="1" customFormat="1" ht="15">
      <c r="A112"/>
      <c r="K112" s="26"/>
      <c r="AY112"/>
      <c r="AZ112"/>
      <c r="BA112"/>
      <c r="BB112"/>
      <c r="BC112"/>
      <c r="BD112"/>
      <c r="BM112"/>
      <c r="BN112"/>
      <c r="BO112"/>
    </row>
    <row r="113" spans="1:67" s="1" customFormat="1" ht="15">
      <c r="A113"/>
      <c r="K113" s="26"/>
      <c r="AY113"/>
      <c r="AZ113"/>
      <c r="BA113"/>
      <c r="BB113"/>
      <c r="BC113"/>
      <c r="BD113"/>
      <c r="BM113"/>
      <c r="BN113"/>
      <c r="BO113"/>
    </row>
    <row r="114" spans="1:67" s="1" customFormat="1" ht="15">
      <c r="A114"/>
      <c r="K114" s="26"/>
      <c r="AY114"/>
      <c r="AZ114"/>
      <c r="BA114"/>
      <c r="BB114"/>
      <c r="BC114"/>
      <c r="BD114"/>
      <c r="BM114"/>
      <c r="BN114"/>
      <c r="BO114"/>
    </row>
    <row r="115" spans="1:67" s="1" customFormat="1" ht="15">
      <c r="A115"/>
      <c r="K115" s="26"/>
      <c r="AY115"/>
      <c r="AZ115"/>
      <c r="BA115"/>
      <c r="BB115"/>
      <c r="BC115"/>
      <c r="BD115"/>
      <c r="BM115"/>
      <c r="BN115"/>
      <c r="BO115"/>
    </row>
    <row r="116" spans="1:67" s="1" customFormat="1" ht="15">
      <c r="A116"/>
      <c r="K116" s="26"/>
      <c r="AY116"/>
      <c r="AZ116"/>
      <c r="BA116"/>
      <c r="BB116"/>
      <c r="BC116"/>
      <c r="BD116"/>
      <c r="BM116"/>
      <c r="BN116"/>
      <c r="BO116"/>
    </row>
    <row r="117" spans="1:67" s="1" customFormat="1" ht="15">
      <c r="A117"/>
      <c r="K117" s="26"/>
      <c r="AY117"/>
      <c r="AZ117"/>
      <c r="BA117"/>
      <c r="BB117"/>
      <c r="BC117"/>
      <c r="BD117"/>
      <c r="BM117"/>
      <c r="BN117"/>
      <c r="BO117"/>
    </row>
    <row r="118" spans="1:67" s="1" customFormat="1" ht="15">
      <c r="A118"/>
      <c r="K118" s="26"/>
      <c r="AY118"/>
      <c r="AZ118"/>
      <c r="BA118"/>
      <c r="BB118"/>
      <c r="BC118"/>
      <c r="BD118"/>
      <c r="BM118"/>
      <c r="BN118"/>
      <c r="BO118"/>
    </row>
    <row r="119" spans="1:67" s="1" customFormat="1" ht="15">
      <c r="A119"/>
      <c r="K119" s="26"/>
      <c r="AY119"/>
      <c r="AZ119"/>
      <c r="BA119"/>
      <c r="BB119"/>
      <c r="BC119"/>
      <c r="BD119"/>
      <c r="BM119"/>
      <c r="BN119"/>
      <c r="BO119"/>
    </row>
    <row r="120" spans="1:67" s="1" customFormat="1" ht="15">
      <c r="A120"/>
      <c r="K120" s="26"/>
      <c r="AY120"/>
      <c r="AZ120"/>
      <c r="BA120"/>
      <c r="BB120"/>
      <c r="BC120"/>
      <c r="BD120"/>
      <c r="BM120"/>
      <c r="BN120"/>
      <c r="BO120"/>
    </row>
    <row r="121" spans="1:67" s="1" customFormat="1" ht="15">
      <c r="A121"/>
      <c r="K121" s="26"/>
      <c r="AY121"/>
      <c r="AZ121"/>
      <c r="BA121"/>
      <c r="BB121"/>
      <c r="BC121"/>
      <c r="BD121"/>
      <c r="BM121"/>
      <c r="BN121"/>
      <c r="BO121"/>
    </row>
    <row r="122" spans="1:67" s="1" customFormat="1" ht="15">
      <c r="A122"/>
      <c r="K122" s="26"/>
      <c r="AY122"/>
      <c r="AZ122"/>
      <c r="BA122"/>
      <c r="BB122"/>
      <c r="BC122"/>
      <c r="BD122"/>
      <c r="BM122"/>
      <c r="BN122"/>
      <c r="BO122"/>
    </row>
    <row r="123" spans="1:67" s="1" customFormat="1" ht="15">
      <c r="A123"/>
      <c r="K123" s="26"/>
      <c r="AY123"/>
      <c r="AZ123"/>
      <c r="BA123"/>
      <c r="BB123"/>
      <c r="BC123"/>
      <c r="BD123"/>
      <c r="BM123"/>
      <c r="BN123"/>
      <c r="BO123"/>
    </row>
    <row r="124" spans="1:67" s="1" customFormat="1" ht="15">
      <c r="A124"/>
      <c r="K124" s="26"/>
      <c r="AY124"/>
      <c r="AZ124"/>
      <c r="BA124"/>
      <c r="BB124"/>
      <c r="BC124"/>
      <c r="BD124"/>
      <c r="BM124"/>
      <c r="BN124"/>
      <c r="BO124"/>
    </row>
    <row r="125" spans="1:67" s="1" customFormat="1" ht="15">
      <c r="A125"/>
      <c r="K125" s="26"/>
      <c r="AY125"/>
      <c r="AZ125"/>
      <c r="BA125"/>
      <c r="BB125"/>
      <c r="BC125"/>
      <c r="BD125"/>
      <c r="BM125"/>
      <c r="BN125"/>
      <c r="BO125"/>
    </row>
    <row r="126" spans="1:67" s="1" customFormat="1" ht="15">
      <c r="A126"/>
      <c r="K126" s="26"/>
      <c r="AY126"/>
      <c r="AZ126"/>
      <c r="BA126"/>
      <c r="BB126"/>
      <c r="BC126"/>
      <c r="BD126"/>
      <c r="BM126"/>
      <c r="BN126"/>
      <c r="BO126"/>
    </row>
    <row r="127" spans="1:67" s="1" customFormat="1" ht="15">
      <c r="A127"/>
      <c r="K127" s="26"/>
      <c r="AY127"/>
      <c r="AZ127"/>
      <c r="BA127"/>
      <c r="BB127"/>
      <c r="BC127"/>
      <c r="BD127"/>
      <c r="BM127"/>
      <c r="BN127"/>
      <c r="BO127"/>
    </row>
    <row r="128" spans="1:67" s="1" customFormat="1" ht="15">
      <c r="A128"/>
      <c r="K128" s="26"/>
      <c r="AY128"/>
      <c r="AZ128"/>
      <c r="BA128"/>
      <c r="BB128"/>
      <c r="BC128"/>
      <c r="BD128"/>
      <c r="BM128"/>
      <c r="BN128"/>
      <c r="BO128"/>
    </row>
    <row r="129" spans="1:67" s="1" customFormat="1" ht="15">
      <c r="A129"/>
      <c r="K129" s="26"/>
      <c r="AY129"/>
      <c r="AZ129"/>
      <c r="BA129"/>
      <c r="BB129"/>
      <c r="BC129"/>
      <c r="BD129"/>
      <c r="BM129"/>
      <c r="BN129"/>
      <c r="BO129"/>
    </row>
    <row r="130" spans="1:67" s="1" customFormat="1" ht="15">
      <c r="A130"/>
      <c r="K130" s="26"/>
      <c r="AY130"/>
      <c r="AZ130"/>
      <c r="BA130"/>
      <c r="BB130"/>
      <c r="BC130"/>
      <c r="BD130"/>
      <c r="BM130"/>
      <c r="BN130"/>
      <c r="BO130"/>
    </row>
    <row r="131" spans="1:67" s="1" customFormat="1" ht="15">
      <c r="A131"/>
      <c r="K131" s="26"/>
      <c r="AY131"/>
      <c r="AZ131"/>
      <c r="BA131"/>
      <c r="BB131"/>
      <c r="BC131"/>
      <c r="BD131"/>
      <c r="BM131"/>
      <c r="BN131"/>
      <c r="BO131"/>
    </row>
    <row r="132" spans="1:67" s="1" customFormat="1" ht="15">
      <c r="A132"/>
      <c r="K132" s="26"/>
      <c r="AY132"/>
      <c r="AZ132"/>
      <c r="BA132"/>
      <c r="BB132"/>
      <c r="BC132"/>
      <c r="BD132"/>
      <c r="BM132"/>
      <c r="BN132"/>
      <c r="BO132"/>
    </row>
    <row r="133" spans="1:67" s="1" customFormat="1" ht="15">
      <c r="A133"/>
      <c r="K133" s="26"/>
      <c r="AY133"/>
      <c r="AZ133"/>
      <c r="BA133"/>
      <c r="BB133"/>
      <c r="BC133"/>
      <c r="BD133"/>
      <c r="BM133"/>
      <c r="BN133"/>
      <c r="BO133"/>
    </row>
    <row r="134" spans="1:67" s="1" customFormat="1" ht="15">
      <c r="A134"/>
      <c r="K134" s="26"/>
      <c r="AY134"/>
      <c r="AZ134"/>
      <c r="BA134"/>
      <c r="BB134"/>
      <c r="BC134"/>
      <c r="BD134"/>
      <c r="BM134"/>
      <c r="BN134"/>
      <c r="BO134"/>
    </row>
    <row r="135" spans="1:67" s="1" customFormat="1" ht="15">
      <c r="A135"/>
      <c r="K135" s="26"/>
      <c r="AY135"/>
      <c r="AZ135"/>
      <c r="BA135"/>
      <c r="BB135"/>
      <c r="BC135"/>
      <c r="BD135"/>
      <c r="BM135"/>
      <c r="BN135"/>
      <c r="BO135"/>
    </row>
    <row r="136" spans="1:67" s="1" customFormat="1" ht="15">
      <c r="A136"/>
      <c r="K136" s="26"/>
      <c r="AY136"/>
      <c r="AZ136"/>
      <c r="BA136"/>
      <c r="BB136"/>
      <c r="BC136"/>
      <c r="BD136"/>
      <c r="BM136"/>
      <c r="BN136"/>
      <c r="BO136"/>
    </row>
    <row r="137" spans="1:67" s="1" customFormat="1" ht="15">
      <c r="A137"/>
      <c r="K137" s="26"/>
      <c r="AY137"/>
      <c r="AZ137"/>
      <c r="BA137"/>
      <c r="BB137"/>
      <c r="BC137"/>
      <c r="BD137"/>
      <c r="BM137"/>
      <c r="BN137"/>
      <c r="BO137"/>
    </row>
    <row r="138" spans="1:67" s="1" customFormat="1" ht="15">
      <c r="A138"/>
      <c r="K138" s="26"/>
      <c r="AY138"/>
      <c r="AZ138"/>
      <c r="BA138"/>
      <c r="BB138"/>
      <c r="BC138"/>
      <c r="BD138"/>
      <c r="BM138"/>
      <c r="BN138"/>
      <c r="BO138"/>
    </row>
    <row r="139" spans="1:67" s="1" customFormat="1" ht="15">
      <c r="A139"/>
      <c r="K139" s="26"/>
      <c r="AY139"/>
      <c r="AZ139"/>
      <c r="BA139"/>
      <c r="BB139"/>
      <c r="BC139"/>
      <c r="BD139"/>
      <c r="BM139"/>
      <c r="BN139"/>
      <c r="BO139"/>
    </row>
    <row r="140" spans="1:67" s="1" customFormat="1" ht="15">
      <c r="A140"/>
      <c r="K140" s="26"/>
      <c r="AY140"/>
      <c r="AZ140"/>
      <c r="BA140"/>
      <c r="BB140"/>
      <c r="BC140"/>
      <c r="BD140"/>
      <c r="BM140"/>
      <c r="BN140"/>
      <c r="BO140"/>
    </row>
    <row r="141" spans="1:67" s="1" customFormat="1" ht="15">
      <c r="A141"/>
      <c r="K141" s="26"/>
      <c r="AY141"/>
      <c r="AZ141"/>
      <c r="BA141"/>
      <c r="BB141"/>
      <c r="BC141"/>
      <c r="BD141"/>
      <c r="BM141"/>
      <c r="BN141"/>
      <c r="BO141"/>
    </row>
    <row r="142" spans="1:67" s="1" customFormat="1" ht="15">
      <c r="A142"/>
      <c r="K142" s="26"/>
      <c r="AY142"/>
      <c r="AZ142"/>
      <c r="BA142"/>
      <c r="BB142"/>
      <c r="BC142"/>
      <c r="BD142"/>
      <c r="BM142"/>
      <c r="BN142"/>
      <c r="BO142"/>
    </row>
    <row r="143" spans="1:67" s="1" customFormat="1" ht="15">
      <c r="A143"/>
      <c r="K143" s="26"/>
      <c r="AY143"/>
      <c r="AZ143"/>
      <c r="BA143"/>
      <c r="BB143"/>
      <c r="BC143"/>
      <c r="BD143"/>
      <c r="BM143"/>
      <c r="BN143"/>
      <c r="BO143"/>
    </row>
    <row r="144" spans="1:67" s="1" customFormat="1" ht="15">
      <c r="A144"/>
      <c r="K144" s="26"/>
      <c r="AY144"/>
      <c r="AZ144"/>
      <c r="BA144"/>
      <c r="BB144"/>
      <c r="BC144"/>
      <c r="BD144"/>
      <c r="BM144"/>
      <c r="BN144"/>
      <c r="BO144"/>
    </row>
  </sheetData>
  <sheetProtection/>
  <mergeCells count="18">
    <mergeCell ref="AI3:AL3"/>
    <mergeCell ref="AN3:AQ3"/>
    <mergeCell ref="AT3:AW3"/>
    <mergeCell ref="AY3:BB3"/>
    <mergeCell ref="BE3:BH3"/>
    <mergeCell ref="BJ3:BM3"/>
    <mergeCell ref="B3:E3"/>
    <mergeCell ref="G3:J3"/>
    <mergeCell ref="M3:P3"/>
    <mergeCell ref="R3:U3"/>
    <mergeCell ref="X3:AA3"/>
    <mergeCell ref="AC3:AF3"/>
    <mergeCell ref="B2:J2"/>
    <mergeCell ref="M2:U2"/>
    <mergeCell ref="X2:AF2"/>
    <mergeCell ref="AI2:AQ2"/>
    <mergeCell ref="AT2:BB2"/>
    <mergeCell ref="BE2:BM2"/>
  </mergeCells>
  <printOptions/>
  <pageMargins left="0.7086614173228347" right="0.7086614173228347" top="0.7480314960629921" bottom="0.7480314960629921" header="0.31496062992125984" footer="0.31496062992125984"/>
  <pageSetup fitToWidth="2" orientation="landscape" paperSize="9" scale="65" r:id="rId1"/>
  <ignoredErrors>
    <ignoredError sqref="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Jaramillo</dc:creator>
  <cp:keywords/>
  <dc:description/>
  <cp:lastModifiedBy>Marcia Gonzalez</cp:lastModifiedBy>
  <cp:lastPrinted>2016-12-27T18:49:56Z</cp:lastPrinted>
  <dcterms:created xsi:type="dcterms:W3CDTF">2015-01-08T20:16:26Z</dcterms:created>
  <dcterms:modified xsi:type="dcterms:W3CDTF">2020-11-26T15:27:26Z</dcterms:modified>
  <cp:category/>
  <cp:version/>
  <cp:contentType/>
  <cp:contentStatus/>
</cp:coreProperties>
</file>